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18120" windowHeight="9525" tabRatio="666"/>
  </bookViews>
  <sheets>
    <sheet name="MusterFPlan 1 mit Pauschale" sheetId="8" r:id="rId1"/>
    <sheet name="Hilftabelle" sheetId="7" state="hidden" r:id="rId2"/>
  </sheets>
  <calcPr calcId="145621"/>
</workbook>
</file>

<file path=xl/calcChain.xml><?xml version="1.0" encoding="utf-8"?>
<calcChain xmlns="http://schemas.openxmlformats.org/spreadsheetml/2006/main">
  <c r="H23" i="8" l="1"/>
  <c r="H22" i="8"/>
  <c r="H18" i="8"/>
  <c r="H19" i="8"/>
  <c r="H20" i="8"/>
  <c r="H17" i="8"/>
  <c r="H13" i="8"/>
  <c r="H14" i="8"/>
  <c r="H15" i="8"/>
  <c r="F18" i="7" l="1"/>
  <c r="F12" i="7"/>
  <c r="D38" i="8"/>
  <c r="B36" i="8"/>
  <c r="D56" i="8" l="1"/>
  <c r="D50" i="8"/>
  <c r="D45" i="8"/>
  <c r="D35" i="8"/>
  <c r="D27" i="8"/>
  <c r="D16" i="8"/>
  <c r="D59" i="8" l="1"/>
  <c r="F25" i="7"/>
  <c r="F9" i="7"/>
  <c r="F23" i="7"/>
  <c r="F7" i="7"/>
  <c r="F19" i="7"/>
  <c r="F17" i="7"/>
  <c r="D39" i="8"/>
  <c r="D41" i="8" s="1"/>
  <c r="H12" i="8" s="1"/>
  <c r="H11" i="8" s="1"/>
  <c r="H21" i="8"/>
  <c r="H16" i="8"/>
  <c r="F22" i="7" l="1"/>
  <c r="F21" i="7"/>
  <c r="F20" i="7"/>
  <c r="F24" i="7" l="1"/>
  <c r="F8" i="7"/>
  <c r="F14" i="7"/>
  <c r="F13" i="7"/>
  <c r="F10" i="7"/>
</calcChain>
</file>

<file path=xl/sharedStrings.xml><?xml version="1.0" encoding="utf-8"?>
<sst xmlns="http://schemas.openxmlformats.org/spreadsheetml/2006/main" count="236" uniqueCount="150">
  <si>
    <t>Musterfinanzierungsplan 1</t>
  </si>
  <si>
    <t>1.</t>
  </si>
  <si>
    <t>1.1</t>
  </si>
  <si>
    <t>1.2</t>
  </si>
  <si>
    <t>Ausgaben für Honorarkräfte</t>
  </si>
  <si>
    <t>1.3</t>
  </si>
  <si>
    <t>Reise- und Dienstreisekosten des Bildungspersonals</t>
  </si>
  <si>
    <t>1.4</t>
  </si>
  <si>
    <t>Ausgaben für Lehrgänge externer Einrichtungen</t>
  </si>
  <si>
    <t>Summe 1.1 bis 1.4</t>
  </si>
  <si>
    <t>2.</t>
  </si>
  <si>
    <t>2.1</t>
  </si>
  <si>
    <t>Unterhaltsgeld bzw. Leistungen an Teilnehmer/innen</t>
  </si>
  <si>
    <t>2.2</t>
  </si>
  <si>
    <t>mit diesen Leistungen verbundene Abgaben</t>
  </si>
  <si>
    <t>2.3</t>
  </si>
  <si>
    <t>Krankenversicherungs- und Altersversorgungsabgaben</t>
  </si>
  <si>
    <t>2.4</t>
  </si>
  <si>
    <t>sonstige Sozialabgaben</t>
  </si>
  <si>
    <t>2.5</t>
  </si>
  <si>
    <t>tägliche Fahrtkosten</t>
  </si>
  <si>
    <t>2.6</t>
  </si>
  <si>
    <t>2.7</t>
  </si>
  <si>
    <t>Kinderbetreuungskosten (Erstattung für Tagesmütter etc.)</t>
  </si>
  <si>
    <t>Summe 2.1 bis 2.7</t>
  </si>
  <si>
    <t>3.</t>
  </si>
  <si>
    <t>Verbrauchsgüter und Ausstattungsgegenstände</t>
  </si>
  <si>
    <t>3.1</t>
  </si>
  <si>
    <t>3.2</t>
  </si>
  <si>
    <t>3.3</t>
  </si>
  <si>
    <t>Summe 3.1 bis 3.3</t>
  </si>
  <si>
    <t>4.</t>
  </si>
  <si>
    <t>Summe der Ausgaben</t>
  </si>
  <si>
    <t>Summe</t>
  </si>
  <si>
    <t>Antragsnr.:</t>
  </si>
  <si>
    <t xml:space="preserve">Version: </t>
  </si>
  <si>
    <t>Zielgebiet</t>
  </si>
  <si>
    <t xml:space="preserve">Träger: </t>
  </si>
  <si>
    <t xml:space="preserve">Projekttitel: </t>
  </si>
  <si>
    <t>Projektzeitraum       Beginn:</t>
  </si>
  <si>
    <t>Ende:</t>
  </si>
  <si>
    <t xml:space="preserve"> Ausgaben:</t>
  </si>
  <si>
    <t>Bildungspersonal</t>
  </si>
  <si>
    <t>Vergütungen, Aufenthalts- und Fahrtkosten der Teilnehmer/innen</t>
  </si>
  <si>
    <t>tägl. Unterkunfts- und Verpflegungskosten bei auswärtigen Lehrgängen einschl. etwaiger Fahrtkosten</t>
  </si>
  <si>
    <t>nicht abschreibungsfähige Verbrauchsgüter für die Ausbildungsmaßnahmen (einschließlich Schutzkleidung)</t>
  </si>
  <si>
    <t>Ausstattungsgegenstände - Miete und Leasing (nur programmgebundene Geräte)</t>
  </si>
  <si>
    <t>Ausstattungsgegenstände - Abschreibungen nach dem Recht der einzelnen Mitgliedsstaaten</t>
  </si>
  <si>
    <t>Einnahmen:</t>
  </si>
  <si>
    <t>A Kofinanzierung</t>
  </si>
  <si>
    <t>1</t>
  </si>
  <si>
    <t>Summe der privaten Kofinanzierung</t>
  </si>
  <si>
    <t>Teilnehmerbeiträge</t>
  </si>
  <si>
    <t>sonstige private Mittel (z.B. Eigenmittel privater Träger)</t>
  </si>
  <si>
    <t>Summe der öffentlichen Kofinanzierung</t>
  </si>
  <si>
    <t>Bundesmittel, einschließlich BA</t>
  </si>
  <si>
    <t>Landesmittel</t>
  </si>
  <si>
    <t>Kommunale Mittel</t>
  </si>
  <si>
    <t>ESF Mittel</t>
  </si>
  <si>
    <t>Summe der Einnahmen</t>
  </si>
  <si>
    <t>Summe der bewilligten Zuschüsse</t>
  </si>
  <si>
    <t>I. Finanzierungsquoten</t>
  </si>
  <si>
    <t>Übergangsregion (ÜR)</t>
  </si>
  <si>
    <t>Richtlinie:</t>
  </si>
  <si>
    <t>B Bewilligte Zuschüsse</t>
  </si>
  <si>
    <t>Bezüge für eigenes und Fremdpersonal inkl. Sozialabgaben</t>
  </si>
  <si>
    <t>Kofinanzierung</t>
  </si>
  <si>
    <t>öffentliche Kofinanzierung</t>
  </si>
  <si>
    <t>Zuschüsse</t>
  </si>
  <si>
    <t>abzüglich Einnahmen/Erlöse</t>
  </si>
  <si>
    <t>Summe der Ausgaben bereinigt</t>
  </si>
  <si>
    <t>Bundesmittel</t>
  </si>
  <si>
    <t>Freistellungsausgaben</t>
  </si>
  <si>
    <t>Direktbeiträge</t>
  </si>
  <si>
    <t>sonstige öffentl. Mittel (z.B. Kammern, Kirchen oder sonstiger öffentl. Träger)</t>
  </si>
  <si>
    <t>sonstige öffentliche Mittel</t>
  </si>
  <si>
    <t>Übersicht F-Pläne</t>
  </si>
  <si>
    <t>FöP-Gruppe</t>
  </si>
  <si>
    <t>RL-Bezeichnung</t>
  </si>
  <si>
    <t>Muster-F-Plan</t>
  </si>
  <si>
    <t>Art Pauschale</t>
  </si>
  <si>
    <t>Höhe Pauschale</t>
  </si>
  <si>
    <t>Pauschale auf</t>
  </si>
  <si>
    <t>Lehrgänge der überbetrieblichen Berufsausbildung (ÜLU)</t>
  </si>
  <si>
    <t>eigener F-Plan</t>
  </si>
  <si>
    <t>Außerhalb von Richtlinien</t>
  </si>
  <si>
    <t>keine</t>
  </si>
  <si>
    <t>--</t>
  </si>
  <si>
    <t>Innovative Bildungsprojekte der beruflichen Erstausbildung</t>
  </si>
  <si>
    <t>indirekte Ausgaben</t>
  </si>
  <si>
    <t>1 ohne 1.4
3</t>
  </si>
  <si>
    <t>Öffnung von Hochschulen</t>
  </si>
  <si>
    <t>Restkosten-pauschale</t>
  </si>
  <si>
    <t>Förderung der Integration von Frauen in den Arbeitsmarkt (FIFA)</t>
  </si>
  <si>
    <t>Koordinierungsstellen Frauen und Wirtschaft</t>
  </si>
  <si>
    <t>Weiterbildung in Niedersachsen</t>
  </si>
  <si>
    <t>Soziale Innovation - Projekte betrieblicher Wandel</t>
  </si>
  <si>
    <t>1.1
1.2
1.5</t>
  </si>
  <si>
    <t>Soziale Innovation - Stellen für soziale Innovation</t>
  </si>
  <si>
    <t>Soziale Innovation - Projekte Daseinsvorsorge</t>
  </si>
  <si>
    <t>Nachfolgemoderatorinnen/Nachfolgemoderatoren</t>
  </si>
  <si>
    <t>anders da EFRE;
aber ähnlich
 zu 2</t>
  </si>
  <si>
    <t>anders da EFRE;
aber ähnlich
 zu RKP</t>
  </si>
  <si>
    <t>1.1
1.2</t>
  </si>
  <si>
    <t>Förderung der Übernahme von Insolvenzauszubildenden</t>
  </si>
  <si>
    <t>keine
(bitte Unterpositionen unter 1, 3 &amp; 4 ausblenden)</t>
  </si>
  <si>
    <t>Berufliche Wiedereingliederung von
Strafgefangenen und Haftentlassenen</t>
  </si>
  <si>
    <t>1 ohne 1.4
2
3</t>
  </si>
  <si>
    <t>Inklusion durch Enkulturation</t>
  </si>
  <si>
    <t>Qualifizierung und Arbeit</t>
  </si>
  <si>
    <t>Jugendwerkstätten</t>
  </si>
  <si>
    <t>Schülerinnen und Schüler aus dem berufsbildenden Bereich</t>
  </si>
  <si>
    <t>Pro-Aktiv-Centren</t>
  </si>
  <si>
    <t>Ausbildungsverbünde</t>
  </si>
  <si>
    <t>Fachkräftebündnisse - Verbesserung regionaler Strukturen</t>
  </si>
  <si>
    <t>Fachkräftebündnisse - Qualifizierung und Vermittlung Arbeitsloser</t>
  </si>
  <si>
    <t>Fachkräftebündnisse - berufliche Weiterbildung</t>
  </si>
  <si>
    <t>eigener F-Plan (wie 507)</t>
  </si>
  <si>
    <t>Fachkräftebündnisse - Anerkennung Weiterbildungsmaßnahmen</t>
  </si>
  <si>
    <t>kein F-Plan</t>
  </si>
  <si>
    <t/>
  </si>
  <si>
    <t>Fplan 2</t>
  </si>
  <si>
    <t>Fplan 3</t>
  </si>
  <si>
    <t>Fplan 4</t>
  </si>
  <si>
    <t>Antragstellung</t>
  </si>
  <si>
    <t>Bewilligung</t>
  </si>
  <si>
    <t>stärker entwickelte Region (SER)</t>
  </si>
  <si>
    <t>1. Änderung</t>
  </si>
  <si>
    <t>2. Änderung</t>
  </si>
  <si>
    <t>3. Änderung</t>
  </si>
  <si>
    <t>4. Änderung</t>
  </si>
  <si>
    <t>5. Änderung</t>
  </si>
  <si>
    <t>6. Änderung</t>
  </si>
  <si>
    <t>7. Änderung</t>
  </si>
  <si>
    <t>8. Änderung</t>
  </si>
  <si>
    <t>9. Änderung</t>
  </si>
  <si>
    <t>10. Änderung</t>
  </si>
  <si>
    <t>Fplan 1 ohne Pauschale</t>
  </si>
  <si>
    <t>Fplan 1 mit Pauschale</t>
  </si>
  <si>
    <t>Pauschale</t>
  </si>
  <si>
    <t>Indirekte Ausgaben (25% Pauschale)</t>
  </si>
  <si>
    <t>Indirekte Ausgaben (20% Pauschale)</t>
  </si>
  <si>
    <t>Indirekte Ausgaben (10 % Pauschale)</t>
  </si>
  <si>
    <t>Indirekte Ausgaben (12% Pauschale)</t>
  </si>
  <si>
    <t xml:space="preserve">Restkostenpauschale 35% </t>
  </si>
  <si>
    <t xml:space="preserve">Restkostenpauschale 36% </t>
  </si>
  <si>
    <t xml:space="preserve">Restkostenpauschale 30% </t>
  </si>
  <si>
    <t>Indirekte Ausgaben (15 % Pauschale)</t>
  </si>
  <si>
    <t xml:space="preserve">Restkostenpauschale 40% </t>
  </si>
  <si>
    <t>Indirekte Ausgaben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</si>
</sst>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&quot;€&quot;#,##0.00_);[Red]\(&quot;€&quot;#,##0.00\)"/>
    <numFmt numFmtId="165" formatCode="_(&quot;€&quot;* #,##0.00_);_(&quot;€&quot;* \(#,##0.00\);_(&quot;€&quot;* &quot;-&quot;??_);_(@_)"/>
    <numFmt numFmtId="166" formatCode="#,##0.00\ &quot;€&quot;"/>
    <numFmt numFmtId="167" formatCode="#,##0.00\ _€"/>
  </numFmts>
  <fonts count="20" x14ac:knownFonts="1">
    <font>
      <sz val="11"/>
      <color theme="1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"/>
      <family val="2"/>
    </font>
    <font>
      <sz val="10"/>
      <name val="Arial Narrow"/>
      <family val="2"/>
    </font>
    <font>
      <b/>
      <sz val="8"/>
      <name val="Arial Narrow"/>
      <family val="2"/>
    </font>
    <font>
      <sz val="8"/>
      <name val="Arial"/>
      <family val="2"/>
    </font>
    <font>
      <b/>
      <sz val="8"/>
      <name val="Arial"/>
      <family val="2"/>
    </font>
    <font>
      <sz val="8"/>
      <name val="Arial Narrow"/>
      <family val="2"/>
    </font>
    <font>
      <b/>
      <i/>
      <sz val="8"/>
      <name val="Arial"/>
      <family val="2"/>
    </font>
    <font>
      <b/>
      <sz val="10"/>
      <color rgb="FFFF0000"/>
      <name val="Arial"/>
      <family val="2"/>
    </font>
    <font>
      <b/>
      <sz val="9"/>
      <name val="Arial Narrow"/>
      <family val="2"/>
    </font>
    <font>
      <sz val="8"/>
      <color indexed="8"/>
      <name val="Arial"/>
      <family val="2"/>
    </font>
    <font>
      <sz val="8"/>
      <color indexed="9"/>
      <name val="Arial"/>
      <family val="2"/>
    </font>
    <font>
      <u/>
      <sz val="10"/>
      <color theme="10"/>
      <name val="Arial"/>
      <family val="2"/>
    </font>
    <font>
      <sz val="11"/>
      <color theme="1"/>
      <name val="Arial"/>
      <family val="2"/>
    </font>
    <font>
      <b/>
      <sz val="11"/>
      <color theme="1"/>
      <name val="Calibri"/>
      <family val="2"/>
      <scheme val="minor"/>
    </font>
    <font>
      <sz val="12"/>
      <color theme="1"/>
      <name val="Arial"/>
      <family val="2"/>
    </font>
  </fonts>
  <fills count="21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0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6">
    <xf numFmtId="0" fontId="0" fillId="0" borderId="0"/>
    <xf numFmtId="0" fontId="2" fillId="0" borderId="0"/>
    <xf numFmtId="0" fontId="5" fillId="0" borderId="0"/>
    <xf numFmtId="9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6" borderId="0" applyNumberFormat="0" applyBorder="0" applyAlignment="0" applyProtection="0"/>
    <xf numFmtId="0" fontId="14" fillId="9" borderId="0" applyNumberFormat="0" applyBorder="0" applyAlignment="0" applyProtection="0"/>
    <xf numFmtId="0" fontId="14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6" fillId="0" borderId="0" applyNumberFormat="0" applyFill="0" applyBorder="0" applyAlignment="0" applyProtection="0"/>
  </cellStyleXfs>
  <cellXfs count="206">
    <xf numFmtId="0" fontId="0" fillId="0" borderId="0" xfId="0"/>
    <xf numFmtId="49" fontId="1" fillId="0" borderId="1" xfId="0" applyNumberFormat="1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0" xfId="0" applyFont="1"/>
    <xf numFmtId="4" fontId="2" fillId="0" borderId="0" xfId="0" applyNumberFormat="1" applyFont="1"/>
    <xf numFmtId="0" fontId="2" fillId="0" borderId="0" xfId="0" applyFont="1" applyBorder="1"/>
    <xf numFmtId="0" fontId="2" fillId="0" borderId="0" xfId="1"/>
    <xf numFmtId="0" fontId="3" fillId="0" borderId="9" xfId="1" applyFont="1" applyBorder="1"/>
    <xf numFmtId="0" fontId="3" fillId="0" borderId="12" xfId="1" applyFont="1" applyBorder="1"/>
    <xf numFmtId="49" fontId="3" fillId="0" borderId="12" xfId="1" applyNumberFormat="1" applyFont="1" applyBorder="1" applyAlignment="1">
      <alignment horizontal="left" vertical="center"/>
    </xf>
    <xf numFmtId="49" fontId="3" fillId="0" borderId="15" xfId="1" applyNumberFormat="1" applyFont="1" applyBorder="1" applyAlignment="1">
      <alignment horizontal="left" vertical="center"/>
    </xf>
    <xf numFmtId="14" fontId="3" fillId="0" borderId="17" xfId="2" applyNumberFormat="1" applyFont="1" applyFill="1" applyBorder="1" applyAlignment="1" applyProtection="1">
      <alignment horizontal="center"/>
    </xf>
    <xf numFmtId="0" fontId="3" fillId="0" borderId="0" xfId="2" applyFont="1" applyAlignment="1">
      <alignment horizontal="right"/>
    </xf>
    <xf numFmtId="14" fontId="3" fillId="0" borderId="17" xfId="2" applyNumberFormat="1" applyFont="1" applyFill="1" applyBorder="1" applyAlignment="1">
      <alignment horizontal="center"/>
    </xf>
    <xf numFmtId="0" fontId="4" fillId="0" borderId="0" xfId="1" applyFont="1" applyBorder="1" applyAlignment="1"/>
    <xf numFmtId="0" fontId="2" fillId="0" borderId="0" xfId="1" applyBorder="1"/>
    <xf numFmtId="0" fontId="2" fillId="0" borderId="18" xfId="1" applyBorder="1"/>
    <xf numFmtId="0" fontId="6" fillId="0" borderId="0" xfId="1" applyFont="1" applyBorder="1"/>
    <xf numFmtId="0" fontId="2" fillId="0" borderId="0" xfId="1" applyFill="1" applyBorder="1"/>
    <xf numFmtId="49" fontId="9" fillId="2" borderId="12" xfId="1" applyNumberFormat="1" applyFont="1" applyFill="1" applyBorder="1"/>
    <xf numFmtId="4" fontId="9" fillId="2" borderId="22" xfId="1" applyNumberFormat="1" applyFont="1" applyFill="1" applyBorder="1"/>
    <xf numFmtId="49" fontId="8" fillId="0" borderId="24" xfId="1" applyNumberFormat="1" applyFont="1" applyBorder="1"/>
    <xf numFmtId="166" fontId="4" fillId="0" borderId="13" xfId="1" applyNumberFormat="1" applyFont="1" applyBorder="1" applyAlignment="1" applyProtection="1">
      <alignment horizontal="right" wrapText="1"/>
      <protection locked="0"/>
    </xf>
    <xf numFmtId="49" fontId="9" fillId="0" borderId="24" xfId="1" applyNumberFormat="1" applyFont="1" applyBorder="1"/>
    <xf numFmtId="166" fontId="9" fillId="0" borderId="22" xfId="1" applyNumberFormat="1" applyFont="1" applyBorder="1"/>
    <xf numFmtId="166" fontId="4" fillId="0" borderId="13" xfId="1" applyNumberFormat="1" applyFont="1" applyBorder="1" applyAlignment="1" applyProtection="1">
      <alignment wrapText="1"/>
      <protection locked="0"/>
    </xf>
    <xf numFmtId="49" fontId="9" fillId="2" borderId="24" xfId="1" applyNumberFormat="1" applyFont="1" applyFill="1" applyBorder="1"/>
    <xf numFmtId="166" fontId="9" fillId="2" borderId="22" xfId="1" applyNumberFormat="1" applyFont="1" applyFill="1" applyBorder="1"/>
    <xf numFmtId="167" fontId="2" fillId="0" borderId="13" xfId="2" applyNumberFormat="1" applyFont="1" applyBorder="1"/>
    <xf numFmtId="164" fontId="8" fillId="0" borderId="13" xfId="4" applyNumberFormat="1" applyFont="1" applyBorder="1" applyAlignment="1">
      <alignment horizontal="center" vertical="center"/>
    </xf>
    <xf numFmtId="49" fontId="9" fillId="0" borderId="15" xfId="1" applyNumberFormat="1" applyFont="1" applyBorder="1"/>
    <xf numFmtId="49" fontId="9" fillId="0" borderId="33" xfId="1" applyNumberFormat="1" applyFont="1" applyBorder="1" applyAlignment="1"/>
    <xf numFmtId="49" fontId="9" fillId="0" borderId="34" xfId="1" applyNumberFormat="1" applyFont="1" applyBorder="1" applyAlignment="1"/>
    <xf numFmtId="166" fontId="9" fillId="0" borderId="16" xfId="1" applyNumberFormat="1" applyFont="1" applyBorder="1"/>
    <xf numFmtId="49" fontId="9" fillId="0" borderId="0" xfId="1" applyNumberFormat="1" applyFont="1" applyBorder="1"/>
    <xf numFmtId="166" fontId="9" fillId="0" borderId="0" xfId="1" applyNumberFormat="1" applyFont="1" applyBorder="1"/>
    <xf numFmtId="49" fontId="11" fillId="0" borderId="35" xfId="1" applyNumberFormat="1" applyFont="1" applyBorder="1"/>
    <xf numFmtId="49" fontId="11" fillId="0" borderId="14" xfId="1" applyNumberFormat="1" applyFont="1" applyBorder="1" applyAlignment="1"/>
    <xf numFmtId="49" fontId="11" fillId="0" borderId="21" xfId="1" applyNumberFormat="1" applyFont="1" applyBorder="1" applyAlignment="1"/>
    <xf numFmtId="166" fontId="8" fillId="0" borderId="36" xfId="1" applyNumberFormat="1" applyFont="1" applyBorder="1"/>
    <xf numFmtId="49" fontId="9" fillId="0" borderId="12" xfId="1" applyNumberFormat="1" applyFont="1" applyBorder="1"/>
    <xf numFmtId="166" fontId="9" fillId="0" borderId="13" xfId="1" applyNumberFormat="1" applyFont="1" applyBorder="1"/>
    <xf numFmtId="49" fontId="8" fillId="0" borderId="12" xfId="1" applyNumberFormat="1" applyFont="1" applyBorder="1"/>
    <xf numFmtId="166" fontId="4" fillId="0" borderId="13" xfId="1" applyNumberFormat="1" applyFont="1" applyBorder="1" applyAlignment="1" applyProtection="1">
      <alignment horizontal="right" vertical="center" wrapText="1"/>
      <protection locked="0"/>
    </xf>
    <xf numFmtId="166" fontId="4" fillId="0" borderId="13" xfId="1" applyNumberFormat="1" applyFont="1" applyBorder="1" applyAlignment="1" applyProtection="1">
      <alignment vertical="center" wrapText="1"/>
      <protection locked="0"/>
    </xf>
    <xf numFmtId="49" fontId="11" fillId="0" borderId="12" xfId="1" applyNumberFormat="1" applyFont="1" applyFill="1" applyBorder="1"/>
    <xf numFmtId="49" fontId="11" fillId="0" borderId="14" xfId="1" applyNumberFormat="1" applyFont="1" applyFill="1" applyBorder="1" applyAlignment="1"/>
    <xf numFmtId="49" fontId="11" fillId="0" borderId="21" xfId="1" applyNumberFormat="1" applyFont="1" applyFill="1" applyBorder="1" applyAlignment="1"/>
    <xf numFmtId="166" fontId="9" fillId="0" borderId="13" xfId="1" applyNumberFormat="1" applyFont="1" applyFill="1" applyBorder="1"/>
    <xf numFmtId="49" fontId="9" fillId="0" borderId="12" xfId="1" applyNumberFormat="1" applyFont="1" applyFill="1" applyBorder="1"/>
    <xf numFmtId="49" fontId="8" fillId="0" borderId="12" xfId="1" applyNumberFormat="1" applyFont="1" applyFill="1" applyBorder="1"/>
    <xf numFmtId="0" fontId="12" fillId="0" borderId="0" xfId="1" applyFont="1" applyAlignment="1">
      <alignment horizontal="left"/>
    </xf>
    <xf numFmtId="0" fontId="10" fillId="0" borderId="0" xfId="1" applyFont="1" applyBorder="1" applyAlignment="1">
      <alignment horizontal="left" vertical="center" wrapText="1"/>
    </xf>
    <xf numFmtId="165" fontId="8" fillId="0" borderId="0" xfId="4" applyFont="1" applyBorder="1" applyAlignment="1">
      <alignment horizontal="center"/>
    </xf>
    <xf numFmtId="49" fontId="9" fillId="0" borderId="7" xfId="1" applyNumberFormat="1" applyFont="1" applyBorder="1"/>
    <xf numFmtId="0" fontId="7" fillId="0" borderId="7" xfId="1" applyFont="1" applyBorder="1" applyAlignment="1">
      <alignment wrapText="1"/>
    </xf>
    <xf numFmtId="166" fontId="9" fillId="0" borderId="7" xfId="1" applyNumberFormat="1" applyFont="1" applyBorder="1"/>
    <xf numFmtId="10" fontId="8" fillId="0" borderId="31" xfId="3" applyNumberFormat="1" applyFont="1" applyBorder="1" applyAlignment="1">
      <alignment horizontal="center" vertical="center"/>
    </xf>
    <xf numFmtId="0" fontId="13" fillId="0" borderId="0" xfId="1" applyFont="1" applyFill="1" applyBorder="1" applyAlignment="1">
      <alignment horizontal="center" vertical="center" wrapText="1"/>
    </xf>
    <xf numFmtId="10" fontId="8" fillId="0" borderId="8" xfId="3" applyNumberFormat="1" applyFont="1" applyBorder="1" applyAlignment="1" applyProtection="1">
      <alignment horizontal="center" vertical="center"/>
      <protection hidden="1"/>
    </xf>
    <xf numFmtId="166" fontId="8" fillId="17" borderId="41" xfId="1" applyNumberFormat="1" applyFont="1" applyFill="1" applyBorder="1"/>
    <xf numFmtId="10" fontId="8" fillId="0" borderId="8" xfId="3" applyNumberFormat="1" applyFont="1" applyBorder="1" applyAlignment="1">
      <alignment horizontal="center" vertical="center"/>
    </xf>
    <xf numFmtId="10" fontId="8" fillId="0" borderId="44" xfId="3" applyNumberFormat="1" applyFont="1" applyBorder="1" applyAlignment="1">
      <alignment horizontal="center" vertical="center"/>
    </xf>
    <xf numFmtId="166" fontId="4" fillId="0" borderId="13" xfId="1" applyNumberFormat="1" applyFont="1" applyBorder="1"/>
    <xf numFmtId="10" fontId="8" fillId="0" borderId="13" xfId="3" applyNumberFormat="1" applyFont="1" applyBorder="1" applyAlignment="1">
      <alignment horizontal="center" vertical="center"/>
    </xf>
    <xf numFmtId="10" fontId="8" fillId="0" borderId="13" xfId="2" applyNumberFormat="1" applyFont="1" applyBorder="1" applyAlignment="1">
      <alignment horizontal="center" vertical="center"/>
    </xf>
    <xf numFmtId="0" fontId="3" fillId="0" borderId="18" xfId="1" applyFont="1" applyBorder="1"/>
    <xf numFmtId="0" fontId="18" fillId="0" borderId="0" xfId="0" applyFont="1"/>
    <xf numFmtId="0" fontId="18" fillId="18" borderId="46" xfId="0" applyFont="1" applyFill="1" applyBorder="1"/>
    <xf numFmtId="0" fontId="18" fillId="18" borderId="47" xfId="0" applyFont="1" applyFill="1" applyBorder="1"/>
    <xf numFmtId="0" fontId="18" fillId="18" borderId="8" xfId="0" applyFont="1" applyFill="1" applyBorder="1"/>
    <xf numFmtId="0" fontId="0" fillId="19" borderId="37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0" fillId="0" borderId="4" xfId="0" quotePrefix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9" fontId="0" fillId="19" borderId="4" xfId="0" applyNumberFormat="1" applyFill="1" applyBorder="1" applyAlignment="1">
      <alignment horizontal="center" wrapText="1"/>
    </xf>
    <xf numFmtId="9" fontId="0" fillId="0" borderId="4" xfId="0" applyNumberFormat="1" applyBorder="1" applyAlignment="1">
      <alignment horizontal="center" wrapText="1"/>
    </xf>
    <xf numFmtId="0" fontId="0" fillId="0" borderId="4" xfId="0" applyFill="1" applyBorder="1" applyAlignment="1">
      <alignment horizontal="center" wrapText="1"/>
    </xf>
    <xf numFmtId="0" fontId="0" fillId="20" borderId="4" xfId="0" applyFill="1" applyBorder="1" applyAlignment="1">
      <alignment horizontal="center" wrapText="1"/>
    </xf>
    <xf numFmtId="9" fontId="0" fillId="20" borderId="4" xfId="0" applyNumberForma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19" fillId="0" borderId="0" xfId="0" applyFont="1" applyAlignment="1" applyProtection="1">
      <alignment horizontal="left"/>
      <protection locked="0"/>
    </xf>
    <xf numFmtId="0" fontId="0" fillId="0" borderId="0" xfId="0" applyProtection="1">
      <protection locked="0"/>
    </xf>
    <xf numFmtId="0" fontId="17" fillId="0" borderId="0" xfId="0" applyFont="1" applyProtection="1">
      <protection locked="0"/>
    </xf>
    <xf numFmtId="0" fontId="0" fillId="0" borderId="0" xfId="0" applyFill="1" applyBorder="1" applyAlignment="1">
      <alignment horizontal="center" wrapText="1"/>
    </xf>
    <xf numFmtId="0" fontId="0" fillId="0" borderId="0" xfId="0" applyFill="1" applyBorder="1" applyAlignment="1">
      <alignment horizontal="center"/>
    </xf>
    <xf numFmtId="166" fontId="0" fillId="0" borderId="0" xfId="0" applyNumberFormat="1"/>
    <xf numFmtId="166" fontId="18" fillId="0" borderId="0" xfId="0" applyNumberFormat="1" applyFont="1"/>
    <xf numFmtId="166" fontId="18" fillId="18" borderId="47" xfId="0" applyNumberFormat="1" applyFont="1" applyFill="1" applyBorder="1"/>
    <xf numFmtId="166" fontId="0" fillId="0" borderId="4" xfId="0" quotePrefix="1" applyNumberFormat="1" applyBorder="1" applyAlignment="1">
      <alignment horizontal="center" wrapText="1"/>
    </xf>
    <xf numFmtId="166" fontId="0" fillId="19" borderId="4" xfId="0" applyNumberFormat="1" applyFill="1" applyBorder="1" applyAlignment="1">
      <alignment horizontal="center" wrapText="1"/>
    </xf>
    <xf numFmtId="166" fontId="0" fillId="0" borderId="4" xfId="0" applyNumberFormat="1" applyBorder="1" applyAlignment="1">
      <alignment horizontal="center" wrapText="1"/>
    </xf>
    <xf numFmtId="166" fontId="0" fillId="20" borderId="4" xfId="0" applyNumberFormat="1" applyFill="1" applyBorder="1" applyAlignment="1">
      <alignment horizontal="center" wrapText="1"/>
    </xf>
    <xf numFmtId="166" fontId="0" fillId="0" borderId="0" xfId="0" applyNumberFormat="1" applyAlignment="1">
      <alignment horizontal="center"/>
    </xf>
    <xf numFmtId="166" fontId="0" fillId="0" borderId="0" xfId="0" applyNumberFormat="1" applyProtection="1">
      <protection locked="0"/>
    </xf>
    <xf numFmtId="10" fontId="8" fillId="0" borderId="20" xfId="3" applyNumberFormat="1" applyFont="1" applyBorder="1" applyAlignment="1">
      <alignment horizontal="center" vertical="center"/>
    </xf>
    <xf numFmtId="0" fontId="10" fillId="0" borderId="14" xfId="1" applyFont="1" applyBorder="1" applyAlignment="1">
      <alignment wrapText="1"/>
    </xf>
    <xf numFmtId="0" fontId="10" fillId="0" borderId="21" xfId="1" applyFont="1" applyBorder="1" applyAlignment="1">
      <alignment wrapText="1"/>
    </xf>
    <xf numFmtId="10" fontId="8" fillId="0" borderId="13" xfId="4" applyNumberFormat="1" applyFont="1" applyBorder="1" applyAlignment="1">
      <alignment horizontal="center"/>
    </xf>
    <xf numFmtId="10" fontId="8" fillId="0" borderId="16" xfId="4" applyNumberFormat="1" applyFont="1" applyBorder="1" applyAlignment="1">
      <alignment horizontal="center"/>
    </xf>
    <xf numFmtId="0" fontId="10" fillId="0" borderId="12" xfId="2" applyFont="1" applyFill="1" applyBorder="1" applyAlignment="1">
      <alignment horizontal="left" vertical="center" wrapText="1"/>
    </xf>
    <xf numFmtId="0" fontId="10" fillId="0" borderId="4" xfId="2" applyFont="1" applyFill="1" applyBorder="1" applyAlignment="1">
      <alignment horizontal="left" vertical="center" wrapText="1"/>
    </xf>
    <xf numFmtId="0" fontId="10" fillId="0" borderId="14" xfId="1" applyFont="1" applyFill="1" applyBorder="1" applyAlignment="1">
      <alignment wrapText="1"/>
    </xf>
    <xf numFmtId="0" fontId="10" fillId="0" borderId="21" xfId="1" applyFont="1" applyFill="1" applyBorder="1" applyAlignment="1">
      <alignment wrapText="1"/>
    </xf>
    <xf numFmtId="0" fontId="10" fillId="0" borderId="12" xfId="2" applyFont="1" applyBorder="1" applyAlignment="1">
      <alignment horizontal="left" vertical="center" wrapText="1"/>
    </xf>
    <xf numFmtId="0" fontId="10" fillId="0" borderId="4" xfId="2" applyFont="1" applyBorder="1" applyAlignment="1">
      <alignment horizontal="left" vertical="center" wrapText="1"/>
    </xf>
    <xf numFmtId="166" fontId="8" fillId="0" borderId="13" xfId="4" applyNumberFormat="1" applyFont="1" applyBorder="1" applyAlignment="1">
      <alignment horizontal="center"/>
    </xf>
    <xf numFmtId="0" fontId="8" fillId="0" borderId="13" xfId="4" applyNumberFormat="1" applyFont="1" applyBorder="1" applyAlignment="1">
      <alignment horizontal="center"/>
    </xf>
    <xf numFmtId="166" fontId="8" fillId="0" borderId="13" xfId="2" applyNumberFormat="1" applyFont="1" applyBorder="1" applyAlignment="1">
      <alignment horizontal="center"/>
    </xf>
    <xf numFmtId="0" fontId="7" fillId="0" borderId="14" xfId="1" applyFont="1" applyFill="1" applyBorder="1" applyAlignment="1">
      <alignment wrapText="1"/>
    </xf>
    <xf numFmtId="0" fontId="7" fillId="0" borderId="21" xfId="1" applyFont="1" applyFill="1" applyBorder="1" applyAlignment="1">
      <alignment wrapText="1"/>
    </xf>
    <xf numFmtId="0" fontId="7" fillId="0" borderId="14" xfId="1" applyFont="1" applyBorder="1" applyAlignment="1">
      <alignment wrapText="1"/>
    </xf>
    <xf numFmtId="0" fontId="7" fillId="0" borderId="21" xfId="1" applyFont="1" applyBorder="1" applyAlignment="1">
      <alignment wrapText="1"/>
    </xf>
    <xf numFmtId="0" fontId="10" fillId="0" borderId="15" xfId="2" applyFont="1" applyBorder="1" applyAlignment="1">
      <alignment horizontal="left" vertical="center" wrapText="1"/>
    </xf>
    <xf numFmtId="0" fontId="10" fillId="0" borderId="6" xfId="2" applyFont="1" applyBorder="1" applyAlignment="1">
      <alignment horizontal="left" vertical="center" wrapText="1"/>
    </xf>
    <xf numFmtId="10" fontId="8" fillId="0" borderId="13" xfId="3" applyNumberFormat="1" applyFont="1" applyBorder="1" applyAlignment="1">
      <alignment horizontal="center"/>
    </xf>
    <xf numFmtId="10" fontId="8" fillId="0" borderId="13" xfId="2" applyNumberFormat="1" applyFont="1" applyBorder="1" applyAlignment="1">
      <alignment horizontal="center"/>
    </xf>
    <xf numFmtId="49" fontId="9" fillId="0" borderId="43" xfId="1" applyNumberFormat="1" applyFont="1" applyBorder="1"/>
    <xf numFmtId="49" fontId="9" fillId="0" borderId="45" xfId="1" applyNumberFormat="1" applyFont="1" applyBorder="1"/>
    <xf numFmtId="49" fontId="9" fillId="0" borderId="34" xfId="1" applyNumberFormat="1" applyFont="1" applyBorder="1"/>
    <xf numFmtId="0" fontId="8" fillId="0" borderId="13" xfId="2" applyNumberFormat="1" applyFont="1" applyBorder="1" applyAlignment="1">
      <alignment horizontal="center"/>
    </xf>
    <xf numFmtId="49" fontId="4" fillId="17" borderId="19" xfId="1" applyNumberFormat="1" applyFont="1" applyFill="1" applyBorder="1" applyAlignment="1">
      <alignment horizontal="center"/>
    </xf>
    <xf numFmtId="49" fontId="4" fillId="17" borderId="10" xfId="1" applyNumberFormat="1" applyFont="1" applyFill="1" applyBorder="1" applyAlignment="1">
      <alignment horizontal="center"/>
    </xf>
    <xf numFmtId="49" fontId="4" fillId="17" borderId="11" xfId="1" applyNumberFormat="1" applyFont="1" applyFill="1" applyBorder="1" applyAlignment="1">
      <alignment horizontal="center"/>
    </xf>
    <xf numFmtId="166" fontId="8" fillId="0" borderId="13" xfId="2" applyNumberFormat="1" applyFont="1" applyBorder="1" applyAlignment="1" applyProtection="1">
      <alignment horizontal="center"/>
      <protection locked="0"/>
    </xf>
    <xf numFmtId="49" fontId="9" fillId="0" borderId="18" xfId="1" applyNumberFormat="1" applyFont="1" applyBorder="1"/>
    <xf numFmtId="10" fontId="8" fillId="0" borderId="13" xfId="3" applyNumberFormat="1" applyFont="1" applyBorder="1" applyAlignment="1">
      <alignment horizontal="center" vertical="center"/>
    </xf>
    <xf numFmtId="0" fontId="7" fillId="2" borderId="14" xfId="1" applyFont="1" applyFill="1" applyBorder="1" applyAlignment="1">
      <alignment wrapText="1"/>
    </xf>
    <xf numFmtId="0" fontId="7" fillId="2" borderId="21" xfId="1" applyFont="1" applyFill="1" applyBorder="1" applyAlignment="1">
      <alignment wrapText="1"/>
    </xf>
    <xf numFmtId="49" fontId="8" fillId="0" borderId="27" xfId="1" applyNumberFormat="1" applyFont="1" applyBorder="1" applyAlignment="1">
      <alignment horizontal="left" vertical="top"/>
    </xf>
    <xf numFmtId="49" fontId="8" fillId="0" borderId="24" xfId="1" applyNumberFormat="1" applyFont="1" applyBorder="1" applyAlignment="1">
      <alignment horizontal="left" vertical="top"/>
    </xf>
    <xf numFmtId="0" fontId="10" fillId="0" borderId="28" xfId="1" applyFont="1" applyBorder="1" applyAlignment="1">
      <alignment horizontal="left" vertical="center" wrapText="1"/>
    </xf>
    <xf numFmtId="0" fontId="10" fillId="0" borderId="25" xfId="1" applyFont="1" applyBorder="1" applyAlignment="1">
      <alignment horizontal="left" vertical="center" wrapText="1"/>
    </xf>
    <xf numFmtId="0" fontId="10" fillId="0" borderId="29" xfId="1" applyFont="1" applyBorder="1" applyAlignment="1">
      <alignment horizontal="left" vertical="center" wrapText="1"/>
    </xf>
    <xf numFmtId="0" fontId="10" fillId="0" borderId="30" xfId="1" applyFont="1" applyBorder="1" applyAlignment="1">
      <alignment horizontal="left" vertical="center" wrapText="1"/>
    </xf>
    <xf numFmtId="166" fontId="4" fillId="0" borderId="26" xfId="1" applyNumberFormat="1" applyFont="1" applyBorder="1" applyAlignment="1" applyProtection="1">
      <alignment wrapText="1"/>
      <protection locked="0"/>
    </xf>
    <xf numFmtId="166" fontId="4" fillId="0" borderId="31" xfId="1" applyNumberFormat="1" applyFont="1" applyBorder="1" applyAlignment="1" applyProtection="1">
      <alignment wrapText="1"/>
      <protection locked="0"/>
    </xf>
    <xf numFmtId="0" fontId="10" fillId="0" borderId="28" xfId="1" applyFont="1" applyBorder="1" applyAlignment="1">
      <alignment horizontal="left" wrapText="1"/>
    </xf>
    <xf numFmtId="0" fontId="10" fillId="0" borderId="25" xfId="1" applyFont="1" applyBorder="1" applyAlignment="1">
      <alignment horizontal="left" wrapText="1"/>
    </xf>
    <xf numFmtId="0" fontId="10" fillId="0" borderId="29" xfId="1" applyFont="1" applyBorder="1" applyAlignment="1">
      <alignment horizontal="left" wrapText="1"/>
    </xf>
    <xf numFmtId="0" fontId="10" fillId="0" borderId="30" xfId="1" applyFont="1" applyBorder="1" applyAlignment="1">
      <alignment horizontal="left" wrapText="1"/>
    </xf>
    <xf numFmtId="49" fontId="9" fillId="0" borderId="23" xfId="1" applyNumberFormat="1" applyFont="1" applyBorder="1"/>
    <xf numFmtId="49" fontId="9" fillId="0" borderId="5" xfId="1" applyNumberFormat="1" applyFont="1" applyBorder="1"/>
    <xf numFmtId="49" fontId="9" fillId="0" borderId="21" xfId="1" applyNumberFormat="1" applyFont="1" applyBorder="1"/>
    <xf numFmtId="10" fontId="8" fillId="0" borderId="13" xfId="2" applyNumberFormat="1" applyFont="1" applyBorder="1" applyAlignment="1">
      <alignment horizontal="center" vertical="center"/>
    </xf>
    <xf numFmtId="0" fontId="7" fillId="0" borderId="12" xfId="2" applyFont="1" applyBorder="1" applyAlignment="1">
      <alignment horizontal="left" wrapText="1"/>
    </xf>
    <xf numFmtId="0" fontId="7" fillId="0" borderId="4" xfId="2" applyFont="1" applyBorder="1" applyAlignment="1">
      <alignment horizontal="left" wrapText="1"/>
    </xf>
    <xf numFmtId="0" fontId="10" fillId="0" borderId="12" xfId="2" applyNumberFormat="1" applyFont="1" applyBorder="1" applyAlignment="1">
      <alignment horizontal="left" vertical="center" wrapText="1"/>
    </xf>
    <xf numFmtId="0" fontId="10" fillId="0" borderId="4" xfId="2" applyNumberFormat="1" applyFont="1" applyBorder="1" applyAlignment="1">
      <alignment horizontal="left" vertical="center" wrapText="1"/>
    </xf>
    <xf numFmtId="0" fontId="10" fillId="0" borderId="24" xfId="2" applyFont="1" applyBorder="1" applyAlignment="1">
      <alignment horizontal="left" wrapText="1"/>
    </xf>
    <xf numFmtId="0" fontId="10" fillId="0" borderId="37" xfId="2" applyFont="1" applyBorder="1" applyAlignment="1">
      <alignment horizontal="left" wrapText="1"/>
    </xf>
    <xf numFmtId="0" fontId="10" fillId="0" borderId="12" xfId="2" applyFont="1" applyBorder="1" applyAlignment="1">
      <alignment horizontal="left" wrapText="1"/>
    </xf>
    <xf numFmtId="0" fontId="10" fillId="0" borderId="4" xfId="2" applyFont="1" applyBorder="1" applyAlignment="1">
      <alignment horizontal="left" wrapText="1"/>
    </xf>
    <xf numFmtId="0" fontId="7" fillId="0" borderId="1" xfId="1" applyFont="1" applyFill="1" applyBorder="1" applyAlignment="1">
      <alignment wrapText="1"/>
    </xf>
    <xf numFmtId="0" fontId="7" fillId="0" borderId="42" xfId="1" applyFont="1" applyFill="1" applyBorder="1" applyAlignment="1">
      <alignment wrapText="1"/>
    </xf>
    <xf numFmtId="0" fontId="10" fillId="0" borderId="19" xfId="1" applyFont="1" applyFill="1" applyBorder="1" applyAlignment="1">
      <alignment wrapText="1"/>
    </xf>
    <xf numFmtId="0" fontId="10" fillId="0" borderId="49" xfId="1" applyFont="1" applyFill="1" applyBorder="1" applyAlignment="1">
      <alignment wrapText="1"/>
    </xf>
    <xf numFmtId="0" fontId="10" fillId="0" borderId="43" xfId="1" applyFont="1" applyFill="1" applyBorder="1" applyAlignment="1">
      <alignment wrapText="1"/>
    </xf>
    <xf numFmtId="0" fontId="10" fillId="0" borderId="34" xfId="1" applyFont="1" applyFill="1" applyBorder="1" applyAlignment="1">
      <alignment wrapText="1"/>
    </xf>
    <xf numFmtId="0" fontId="10" fillId="0" borderId="23" xfId="1" applyFont="1" applyBorder="1" applyAlignment="1">
      <alignment wrapText="1"/>
    </xf>
    <xf numFmtId="0" fontId="10" fillId="0" borderId="43" xfId="1" applyFont="1" applyFill="1" applyBorder="1" applyAlignment="1">
      <alignment horizontal="left" vertical="top" wrapText="1"/>
    </xf>
    <xf numFmtId="0" fontId="10" fillId="0" borderId="34" xfId="1" applyFont="1" applyFill="1" applyBorder="1" applyAlignment="1">
      <alignment horizontal="left" vertical="top" wrapText="1"/>
    </xf>
    <xf numFmtId="49" fontId="9" fillId="2" borderId="27" xfId="1" applyNumberFormat="1" applyFont="1" applyFill="1" applyBorder="1" applyAlignment="1">
      <alignment horizontal="left" vertical="top"/>
    </xf>
    <xf numFmtId="49" fontId="9" fillId="2" borderId="24" xfId="1" applyNumberFormat="1" applyFont="1" applyFill="1" applyBorder="1" applyAlignment="1">
      <alignment horizontal="left" vertical="top"/>
    </xf>
    <xf numFmtId="0" fontId="7" fillId="2" borderId="28" xfId="1" applyFont="1" applyFill="1" applyBorder="1" applyAlignment="1">
      <alignment horizontal="left" vertical="center" wrapText="1"/>
    </xf>
    <xf numFmtId="0" fontId="7" fillId="2" borderId="25" xfId="1" applyFont="1" applyFill="1" applyBorder="1" applyAlignment="1">
      <alignment horizontal="left" vertical="center" wrapText="1"/>
    </xf>
    <xf numFmtId="0" fontId="7" fillId="2" borderId="29" xfId="1" applyFont="1" applyFill="1" applyBorder="1" applyAlignment="1">
      <alignment horizontal="left" vertical="center" wrapText="1"/>
    </xf>
    <xf numFmtId="0" fontId="7" fillId="2" borderId="30" xfId="1" applyFont="1" applyFill="1" applyBorder="1" applyAlignment="1">
      <alignment horizontal="left" vertical="center" wrapText="1"/>
    </xf>
    <xf numFmtId="166" fontId="9" fillId="2" borderId="26" xfId="1" applyNumberFormat="1" applyFont="1" applyFill="1" applyBorder="1" applyAlignment="1">
      <alignment horizontal="right"/>
    </xf>
    <xf numFmtId="166" fontId="9" fillId="2" borderId="31" xfId="1" applyNumberFormat="1" applyFont="1" applyFill="1" applyBorder="1" applyAlignment="1">
      <alignment horizontal="right"/>
    </xf>
    <xf numFmtId="0" fontId="7" fillId="0" borderId="1" xfId="1" applyFont="1" applyBorder="1" applyAlignment="1">
      <alignment wrapText="1"/>
    </xf>
    <xf numFmtId="0" fontId="7" fillId="0" borderId="42" xfId="1" applyFont="1" applyBorder="1" applyAlignment="1">
      <alignment wrapText="1"/>
    </xf>
    <xf numFmtId="0" fontId="10" fillId="0" borderId="32" xfId="1" applyFont="1" applyBorder="1" applyAlignment="1">
      <alignment wrapText="1"/>
    </xf>
    <xf numFmtId="0" fontId="10" fillId="0" borderId="30" xfId="1" applyFont="1" applyBorder="1" applyAlignment="1">
      <alignment wrapText="1"/>
    </xf>
    <xf numFmtId="0" fontId="4" fillId="17" borderId="19" xfId="1" applyFont="1" applyFill="1" applyBorder="1" applyAlignment="1">
      <alignment horizontal="center"/>
    </xf>
    <xf numFmtId="0" fontId="4" fillId="17" borderId="10" xfId="1" applyFont="1" applyFill="1" applyBorder="1" applyAlignment="1">
      <alignment horizontal="center"/>
    </xf>
    <xf numFmtId="0" fontId="4" fillId="17" borderId="11" xfId="1" applyFont="1" applyFill="1" applyBorder="1" applyAlignment="1">
      <alignment horizontal="center"/>
    </xf>
    <xf numFmtId="0" fontId="7" fillId="17" borderId="39" xfId="1" applyFont="1" applyFill="1" applyBorder="1" applyAlignment="1">
      <alignment horizontal="left" wrapText="1"/>
    </xf>
    <xf numFmtId="0" fontId="7" fillId="17" borderId="40" xfId="1" applyFont="1" applyFill="1" applyBorder="1" applyAlignment="1">
      <alignment horizontal="left" wrapText="1"/>
    </xf>
    <xf numFmtId="0" fontId="3" fillId="0" borderId="4" xfId="1" applyFont="1" applyBorder="1" applyAlignment="1">
      <alignment horizontal="left" vertical="center"/>
    </xf>
    <xf numFmtId="0" fontId="3" fillId="0" borderId="13" xfId="1" applyFont="1" applyBorder="1" applyAlignment="1">
      <alignment horizontal="left" vertical="center"/>
    </xf>
    <xf numFmtId="0" fontId="3" fillId="0" borderId="4" xfId="1" applyFont="1" applyBorder="1" applyProtection="1">
      <protection locked="0"/>
    </xf>
    <xf numFmtId="0" fontId="3" fillId="0" borderId="13" xfId="1" applyFont="1" applyBorder="1" applyProtection="1">
      <protection locked="0"/>
    </xf>
    <xf numFmtId="0" fontId="4" fillId="0" borderId="4" xfId="1" applyFont="1" applyBorder="1" applyAlignment="1" applyProtection="1">
      <alignment horizontal="left" wrapText="1"/>
    </xf>
    <xf numFmtId="0" fontId="4" fillId="0" borderId="13" xfId="1" applyFont="1" applyBorder="1" applyAlignment="1" applyProtection="1">
      <alignment horizontal="left" wrapText="1"/>
    </xf>
    <xf numFmtId="0" fontId="4" fillId="0" borderId="4" xfId="1" applyFont="1" applyBorder="1" applyAlignment="1" applyProtection="1">
      <alignment horizontal="left" vertical="center" wrapText="1"/>
    </xf>
    <xf numFmtId="0" fontId="4" fillId="0" borderId="13" xfId="1" applyFont="1" applyBorder="1" applyAlignment="1" applyProtection="1">
      <alignment horizontal="left" vertical="center" wrapText="1"/>
    </xf>
    <xf numFmtId="0" fontId="4" fillId="0" borderId="6" xfId="1" applyFont="1" applyBorder="1" applyAlignment="1" applyProtection="1">
      <alignment horizontal="left" vertical="center" wrapText="1"/>
    </xf>
    <xf numFmtId="0" fontId="4" fillId="0" borderId="16" xfId="1" applyFont="1" applyBorder="1" applyAlignment="1" applyProtection="1">
      <alignment horizontal="left" vertical="center" wrapText="1"/>
    </xf>
    <xf numFmtId="0" fontId="3" fillId="0" borderId="7" xfId="2" applyFont="1" applyFill="1" applyBorder="1" applyAlignment="1">
      <alignment horizontal="right"/>
    </xf>
    <xf numFmtId="0" fontId="3" fillId="0" borderId="38" xfId="2" applyFont="1" applyFill="1" applyBorder="1" applyAlignment="1">
      <alignment horizontal="right"/>
    </xf>
    <xf numFmtId="0" fontId="3" fillId="0" borderId="18" xfId="1" applyFont="1" applyBorder="1"/>
    <xf numFmtId="0" fontId="3" fillId="0" borderId="2" xfId="1" applyFont="1" applyBorder="1"/>
    <xf numFmtId="49" fontId="9" fillId="2" borderId="27" xfId="1" applyNumberFormat="1" applyFont="1" applyFill="1" applyBorder="1" applyAlignment="1">
      <alignment horizontal="left" vertical="center"/>
    </xf>
    <xf numFmtId="49" fontId="9" fillId="2" borderId="24" xfId="1" applyNumberFormat="1" applyFont="1" applyFill="1" applyBorder="1" applyAlignment="1">
      <alignment horizontal="left" vertical="center"/>
    </xf>
    <xf numFmtId="0" fontId="2" fillId="0" borderId="48" xfId="1" applyBorder="1" applyAlignment="1">
      <alignment horizontal="left"/>
    </xf>
    <xf numFmtId="0" fontId="2" fillId="0" borderId="10" xfId="1" applyBorder="1" applyAlignment="1">
      <alignment horizontal="left"/>
    </xf>
    <xf numFmtId="0" fontId="2" fillId="0" borderId="11" xfId="1" applyBorder="1" applyAlignment="1">
      <alignment horizontal="left"/>
    </xf>
    <xf numFmtId="0" fontId="18" fillId="18" borderId="1" xfId="0" applyFont="1" applyFill="1" applyBorder="1" applyAlignment="1">
      <alignment horizontal="center"/>
    </xf>
    <xf numFmtId="0" fontId="0" fillId="18" borderId="2" xfId="0" applyFill="1" applyBorder="1" applyAlignment="1">
      <alignment horizontal="center"/>
    </xf>
    <xf numFmtId="0" fontId="0" fillId="18" borderId="3" xfId="0" applyFill="1" applyBorder="1" applyAlignment="1">
      <alignment horizontal="center"/>
    </xf>
    <xf numFmtId="0" fontId="0" fillId="19" borderId="37" xfId="0" applyFill="1" applyBorder="1" applyAlignment="1">
      <alignment horizontal="center" wrapText="1"/>
    </xf>
    <xf numFmtId="0" fontId="0" fillId="19" borderId="4" xfId="0" applyFill="1" applyBorder="1" applyAlignment="1">
      <alignment horizontal="center" wrapText="1"/>
    </xf>
    <xf numFmtId="0" fontId="0" fillId="0" borderId="4" xfId="0" applyBorder="1" applyAlignment="1">
      <alignment horizontal="center" wrapText="1"/>
    </xf>
  </cellXfs>
  <cellStyles count="26">
    <cellStyle name="20% - Akzent1" xfId="5"/>
    <cellStyle name="20% - Akzent2" xfId="6"/>
    <cellStyle name="20% - Akzent3" xfId="7"/>
    <cellStyle name="20% - Akzent4" xfId="8"/>
    <cellStyle name="20% - Akzent5" xfId="9"/>
    <cellStyle name="20% - Akzent6" xfId="10"/>
    <cellStyle name="40% - Akzent1" xfId="11"/>
    <cellStyle name="40% - Akzent2" xfId="12"/>
    <cellStyle name="40% - Akzent3" xfId="13"/>
    <cellStyle name="40% - Akzent4" xfId="14"/>
    <cellStyle name="40% - Akzent5" xfId="15"/>
    <cellStyle name="40% - Akzent6" xfId="16"/>
    <cellStyle name="60% - Akzent1" xfId="17"/>
    <cellStyle name="60% - Akzent2" xfId="18"/>
    <cellStyle name="60% - Akzent3" xfId="19"/>
    <cellStyle name="60% - Akzent4" xfId="20"/>
    <cellStyle name="60% - Akzent5" xfId="21"/>
    <cellStyle name="60% - Akzent6" xfId="22"/>
    <cellStyle name="Euro" xfId="23"/>
    <cellStyle name="Hyperlink 2" xfId="25"/>
    <cellStyle name="Prozent 2" xfId="3"/>
    <cellStyle name="Standard" xfId="0" builtinId="0"/>
    <cellStyle name="Standard 2" xfId="1"/>
    <cellStyle name="Standard 3" xfId="2"/>
    <cellStyle name="Währung 2" xfId="4"/>
    <cellStyle name="Währung 3" xfId="24"/>
  </cellStyles>
  <dxfs count="22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0</xdr:colOff>
      <xdr:row>7</xdr:row>
      <xdr:rowOff>66675</xdr:rowOff>
    </xdr:from>
    <xdr:to>
      <xdr:col>8</xdr:col>
      <xdr:colOff>0</xdr:colOff>
      <xdr:row>7</xdr:row>
      <xdr:rowOff>114300</xdr:rowOff>
    </xdr:to>
    <xdr:sp macro="" textlink="">
      <xdr:nvSpPr>
        <xdr:cNvPr id="2" name="Oval 1"/>
        <xdr:cNvSpPr>
          <a:spLocks noChangeArrowheads="1"/>
        </xdr:cNvSpPr>
      </xdr:nvSpPr>
      <xdr:spPr bwMode="auto">
        <a:xfrm>
          <a:off x="8848725" y="135255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11</xdr:row>
      <xdr:rowOff>66675</xdr:rowOff>
    </xdr:from>
    <xdr:to>
      <xdr:col>8</xdr:col>
      <xdr:colOff>0</xdr:colOff>
      <xdr:row>11</xdr:row>
      <xdr:rowOff>114300</xdr:rowOff>
    </xdr:to>
    <xdr:sp macro="" textlink="">
      <xdr:nvSpPr>
        <xdr:cNvPr id="3" name="Oval 2"/>
        <xdr:cNvSpPr>
          <a:spLocks noChangeArrowheads="1"/>
        </xdr:cNvSpPr>
      </xdr:nvSpPr>
      <xdr:spPr bwMode="auto">
        <a:xfrm>
          <a:off x="8848725" y="205740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19</xdr:row>
      <xdr:rowOff>95250</xdr:rowOff>
    </xdr:from>
    <xdr:to>
      <xdr:col>8</xdr:col>
      <xdr:colOff>0</xdr:colOff>
      <xdr:row>19</xdr:row>
      <xdr:rowOff>142875</xdr:rowOff>
    </xdr:to>
    <xdr:sp macro="" textlink="">
      <xdr:nvSpPr>
        <xdr:cNvPr id="4" name="Oval 3"/>
        <xdr:cNvSpPr>
          <a:spLocks noChangeArrowheads="1"/>
        </xdr:cNvSpPr>
      </xdr:nvSpPr>
      <xdr:spPr bwMode="auto">
        <a:xfrm>
          <a:off x="8848725" y="347662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20</xdr:row>
      <xdr:rowOff>85725</xdr:rowOff>
    </xdr:from>
    <xdr:to>
      <xdr:col>8</xdr:col>
      <xdr:colOff>0</xdr:colOff>
      <xdr:row>20</xdr:row>
      <xdr:rowOff>133350</xdr:rowOff>
    </xdr:to>
    <xdr:sp macro="" textlink="">
      <xdr:nvSpPr>
        <xdr:cNvPr id="5" name="Oval 4"/>
        <xdr:cNvSpPr>
          <a:spLocks noChangeArrowheads="1"/>
        </xdr:cNvSpPr>
      </xdr:nvSpPr>
      <xdr:spPr bwMode="auto">
        <a:xfrm>
          <a:off x="8848725" y="3648075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21</xdr:row>
      <xdr:rowOff>85725</xdr:rowOff>
    </xdr:from>
    <xdr:to>
      <xdr:col>8</xdr:col>
      <xdr:colOff>0</xdr:colOff>
      <xdr:row>21</xdr:row>
      <xdr:rowOff>133350</xdr:rowOff>
    </xdr:to>
    <xdr:sp macro="" textlink="">
      <xdr:nvSpPr>
        <xdr:cNvPr id="6" name="Oval 5"/>
        <xdr:cNvSpPr>
          <a:spLocks noChangeArrowheads="1"/>
        </xdr:cNvSpPr>
      </xdr:nvSpPr>
      <xdr:spPr bwMode="auto">
        <a:xfrm>
          <a:off x="8848725" y="382905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29</xdr:row>
      <xdr:rowOff>85725</xdr:rowOff>
    </xdr:from>
    <xdr:to>
      <xdr:col>8</xdr:col>
      <xdr:colOff>0</xdr:colOff>
      <xdr:row>34</xdr:row>
      <xdr:rowOff>0</xdr:rowOff>
    </xdr:to>
    <xdr:sp macro="" textlink="">
      <xdr:nvSpPr>
        <xdr:cNvPr id="7" name="Line 6"/>
        <xdr:cNvSpPr>
          <a:spLocks noChangeShapeType="1"/>
        </xdr:cNvSpPr>
      </xdr:nvSpPr>
      <xdr:spPr bwMode="auto">
        <a:xfrm>
          <a:off x="8848725" y="5362575"/>
          <a:ext cx="0" cy="723900"/>
        </a:xfrm>
        <a:prstGeom prst="line">
          <a:avLst/>
        </a:prstGeom>
        <a:noFill/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8</xdr:col>
      <xdr:colOff>0</xdr:colOff>
      <xdr:row>14</xdr:row>
      <xdr:rowOff>66675</xdr:rowOff>
    </xdr:from>
    <xdr:to>
      <xdr:col>8</xdr:col>
      <xdr:colOff>0</xdr:colOff>
      <xdr:row>14</xdr:row>
      <xdr:rowOff>114300</xdr:rowOff>
    </xdr:to>
    <xdr:sp macro="" textlink="">
      <xdr:nvSpPr>
        <xdr:cNvPr id="8" name="Oval 10"/>
        <xdr:cNvSpPr>
          <a:spLocks noChangeArrowheads="1"/>
        </xdr:cNvSpPr>
      </xdr:nvSpPr>
      <xdr:spPr bwMode="auto">
        <a:xfrm>
          <a:off x="8848725" y="2571750"/>
          <a:ext cx="0" cy="47625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  <xdr:twoCellAnchor>
    <xdr:from>
      <xdr:col>8</xdr:col>
      <xdr:colOff>0</xdr:colOff>
      <xdr:row>2</xdr:row>
      <xdr:rowOff>123825</xdr:rowOff>
    </xdr:from>
    <xdr:to>
      <xdr:col>8</xdr:col>
      <xdr:colOff>0</xdr:colOff>
      <xdr:row>2</xdr:row>
      <xdr:rowOff>171450</xdr:rowOff>
    </xdr:to>
    <xdr:sp macro="" textlink="">
      <xdr:nvSpPr>
        <xdr:cNvPr id="9" name="Oval 11"/>
        <xdr:cNvSpPr>
          <a:spLocks noChangeArrowheads="1"/>
        </xdr:cNvSpPr>
      </xdr:nvSpPr>
      <xdr:spPr bwMode="auto">
        <a:xfrm>
          <a:off x="8848725" y="561975"/>
          <a:ext cx="0" cy="38100"/>
        </a:xfrm>
        <a:prstGeom prst="ellipse">
          <a:avLst/>
        </a:prstGeom>
        <a:solidFill>
          <a:srgbClr xmlns:mc="http://schemas.openxmlformats.org/markup-compatibility/2006" xmlns:a14="http://schemas.microsoft.com/office/drawing/2010/main" val="000000" mc:Ignorable="a14" a14:legacySpreadsheetColorIndex="8"/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08"/>
  <sheetViews>
    <sheetView tabSelected="1" zoomScaleNormal="100" workbookViewId="0">
      <selection activeCell="B2" sqref="B2:H2"/>
    </sheetView>
  </sheetViews>
  <sheetFormatPr baseColWidth="10" defaultRowHeight="12.75" x14ac:dyDescent="0.2"/>
  <cols>
    <col min="1" max="1" width="11.375" style="4" customWidth="1"/>
    <col min="2" max="2" width="24.375" style="4" customWidth="1"/>
    <col min="3" max="3" width="15.5" style="4" customWidth="1"/>
    <col min="4" max="4" width="16.125" style="4" customWidth="1"/>
    <col min="5" max="5" width="4.25" style="4" customWidth="1"/>
    <col min="6" max="6" width="16.75" style="4" customWidth="1"/>
    <col min="7" max="7" width="17.125" style="4" customWidth="1"/>
    <col min="8" max="8" width="10.625" style="6" customWidth="1"/>
    <col min="9" max="16384" width="11" style="4"/>
  </cols>
  <sheetData>
    <row r="1" spans="1:8" ht="16.5" thickBot="1" x14ac:dyDescent="0.3">
      <c r="A1" s="1" t="s">
        <v>0</v>
      </c>
      <c r="B1" s="2"/>
      <c r="C1" s="3"/>
      <c r="G1" s="5"/>
    </row>
    <row r="2" spans="1:8" ht="18" customHeight="1" x14ac:dyDescent="0.2">
      <c r="A2" s="8" t="s">
        <v>63</v>
      </c>
      <c r="B2" s="197" t="s">
        <v>106</v>
      </c>
      <c r="C2" s="198"/>
      <c r="D2" s="198"/>
      <c r="E2" s="198"/>
      <c r="F2" s="198"/>
      <c r="G2" s="198"/>
      <c r="H2" s="199"/>
    </row>
    <row r="3" spans="1:8" x14ac:dyDescent="0.2">
      <c r="A3" s="9" t="s">
        <v>34</v>
      </c>
      <c r="B3" s="181"/>
      <c r="C3" s="181"/>
      <c r="D3" s="181"/>
      <c r="E3" s="181"/>
      <c r="F3" s="181"/>
      <c r="G3" s="181"/>
      <c r="H3" s="182"/>
    </row>
    <row r="4" spans="1:8" x14ac:dyDescent="0.2">
      <c r="A4" s="9" t="s">
        <v>35</v>
      </c>
      <c r="B4" s="183"/>
      <c r="C4" s="183"/>
      <c r="D4" s="183"/>
      <c r="E4" s="183"/>
      <c r="F4" s="183"/>
      <c r="G4" s="183"/>
      <c r="H4" s="184"/>
    </row>
    <row r="5" spans="1:8" x14ac:dyDescent="0.2">
      <c r="A5" s="9" t="s">
        <v>36</v>
      </c>
      <c r="B5" s="185"/>
      <c r="C5" s="185"/>
      <c r="D5" s="185"/>
      <c r="E5" s="185"/>
      <c r="F5" s="185"/>
      <c r="G5" s="185"/>
      <c r="H5" s="186"/>
    </row>
    <row r="6" spans="1:8" ht="15" customHeight="1" x14ac:dyDescent="0.2">
      <c r="A6" s="10" t="s">
        <v>37</v>
      </c>
      <c r="B6" s="187"/>
      <c r="C6" s="187"/>
      <c r="D6" s="187"/>
      <c r="E6" s="187"/>
      <c r="F6" s="187"/>
      <c r="G6" s="187"/>
      <c r="H6" s="188"/>
    </row>
    <row r="7" spans="1:8" ht="13.5" thickBot="1" x14ac:dyDescent="0.25">
      <c r="A7" s="11" t="s">
        <v>38</v>
      </c>
      <c r="B7" s="189"/>
      <c r="C7" s="189"/>
      <c r="D7" s="189"/>
      <c r="E7" s="189"/>
      <c r="F7" s="189"/>
      <c r="G7" s="189"/>
      <c r="H7" s="190"/>
    </row>
    <row r="8" spans="1:8" ht="13.5" thickBot="1" x14ac:dyDescent="0.25">
      <c r="A8" s="191" t="s">
        <v>39</v>
      </c>
      <c r="B8" s="192"/>
      <c r="C8" s="12"/>
      <c r="D8" s="13" t="s">
        <v>40</v>
      </c>
      <c r="E8" s="13"/>
      <c r="F8" s="14"/>
      <c r="G8" s="15"/>
      <c r="H8" s="15"/>
    </row>
    <row r="9" spans="1:8" ht="13.5" thickBot="1" x14ac:dyDescent="0.25">
      <c r="A9" s="67"/>
      <c r="B9" s="193"/>
      <c r="C9" s="194"/>
      <c r="D9" s="17"/>
      <c r="E9" s="18"/>
      <c r="F9" s="18"/>
      <c r="G9" s="18"/>
      <c r="H9" s="16"/>
    </row>
    <row r="10" spans="1:8" ht="14.25" thickBot="1" x14ac:dyDescent="0.3">
      <c r="A10" s="176" t="s">
        <v>41</v>
      </c>
      <c r="B10" s="177"/>
      <c r="C10" s="177"/>
      <c r="D10" s="178"/>
      <c r="E10" s="7"/>
      <c r="F10" s="179" t="s">
        <v>61</v>
      </c>
      <c r="G10" s="180"/>
      <c r="H10" s="61"/>
    </row>
    <row r="11" spans="1:8" ht="14.25" thickBot="1" x14ac:dyDescent="0.3">
      <c r="A11" s="20" t="s">
        <v>1</v>
      </c>
      <c r="B11" s="129" t="s">
        <v>42</v>
      </c>
      <c r="C11" s="130"/>
      <c r="D11" s="21"/>
      <c r="E11" s="7"/>
      <c r="F11" s="172" t="s">
        <v>66</v>
      </c>
      <c r="G11" s="173"/>
      <c r="H11" s="60">
        <f>SUM(H12:H15)</f>
        <v>0</v>
      </c>
    </row>
    <row r="12" spans="1:8" ht="13.5" x14ac:dyDescent="0.25">
      <c r="A12" s="22" t="s">
        <v>2</v>
      </c>
      <c r="B12" s="98" t="s">
        <v>65</v>
      </c>
      <c r="C12" s="99"/>
      <c r="D12" s="23"/>
      <c r="E12" s="7"/>
      <c r="F12" s="174" t="s">
        <v>72</v>
      </c>
      <c r="G12" s="175"/>
      <c r="H12" s="58">
        <f>IF(D46=0,0,D46/$D$41)</f>
        <v>0</v>
      </c>
    </row>
    <row r="13" spans="1:8" ht="13.5" x14ac:dyDescent="0.25">
      <c r="A13" s="22" t="s">
        <v>3</v>
      </c>
      <c r="B13" s="98" t="s">
        <v>4</v>
      </c>
      <c r="C13" s="99"/>
      <c r="D13" s="23"/>
      <c r="E13" s="7"/>
      <c r="F13" s="161" t="s">
        <v>73</v>
      </c>
      <c r="G13" s="99"/>
      <c r="H13" s="58">
        <f t="shared" ref="H13:H15" si="0">IF(D47=0,0,D47/$D$41)</f>
        <v>0</v>
      </c>
    </row>
    <row r="14" spans="1:8" ht="13.5" x14ac:dyDescent="0.25">
      <c r="A14" s="22" t="s">
        <v>5</v>
      </c>
      <c r="B14" s="98" t="s">
        <v>6</v>
      </c>
      <c r="C14" s="99"/>
      <c r="D14" s="23"/>
      <c r="E14" s="7"/>
      <c r="F14" s="161" t="s">
        <v>52</v>
      </c>
      <c r="G14" s="99"/>
      <c r="H14" s="58">
        <f t="shared" si="0"/>
        <v>0</v>
      </c>
    </row>
    <row r="15" spans="1:8" ht="14.25" thickBot="1" x14ac:dyDescent="0.3">
      <c r="A15" s="22" t="s">
        <v>7</v>
      </c>
      <c r="B15" s="98" t="s">
        <v>8</v>
      </c>
      <c r="C15" s="99"/>
      <c r="D15" s="23"/>
      <c r="E15" s="7"/>
      <c r="F15" s="161" t="s">
        <v>53</v>
      </c>
      <c r="G15" s="99"/>
      <c r="H15" s="58">
        <f t="shared" si="0"/>
        <v>0</v>
      </c>
    </row>
    <row r="16" spans="1:8" ht="14.25" customHeight="1" thickBot="1" x14ac:dyDescent="0.3">
      <c r="A16" s="24"/>
      <c r="B16" s="113" t="s">
        <v>9</v>
      </c>
      <c r="C16" s="114"/>
      <c r="D16" s="25">
        <f>SUM(D12:D15)</f>
        <v>0</v>
      </c>
      <c r="E16" s="7"/>
      <c r="F16" s="172" t="s">
        <v>67</v>
      </c>
      <c r="G16" s="173"/>
      <c r="H16" s="62">
        <f>SUM(H17:H20)</f>
        <v>0</v>
      </c>
    </row>
    <row r="17" spans="1:8" ht="13.5" x14ac:dyDescent="0.25">
      <c r="A17" s="195" t="s">
        <v>10</v>
      </c>
      <c r="B17" s="166" t="s">
        <v>43</v>
      </c>
      <c r="C17" s="167"/>
      <c r="D17" s="170"/>
      <c r="E17" s="7"/>
      <c r="F17" s="174" t="s">
        <v>71</v>
      </c>
      <c r="G17" s="175"/>
      <c r="H17" s="58">
        <f>IF(D51=0,0,D51/$D$41)</f>
        <v>0</v>
      </c>
    </row>
    <row r="18" spans="1:8" ht="13.5" x14ac:dyDescent="0.25">
      <c r="A18" s="196"/>
      <c r="B18" s="168"/>
      <c r="C18" s="169"/>
      <c r="D18" s="171"/>
      <c r="E18" s="7"/>
      <c r="F18" s="161" t="s">
        <v>56</v>
      </c>
      <c r="G18" s="99"/>
      <c r="H18" s="58">
        <f t="shared" ref="H18:H20" si="1">IF(D52=0,0,D52/$D$41)</f>
        <v>0</v>
      </c>
    </row>
    <row r="19" spans="1:8" ht="13.5" x14ac:dyDescent="0.25">
      <c r="A19" s="22" t="s">
        <v>11</v>
      </c>
      <c r="B19" s="98" t="s">
        <v>12</v>
      </c>
      <c r="C19" s="99"/>
      <c r="D19" s="23"/>
      <c r="E19" s="7"/>
      <c r="F19" s="161" t="s">
        <v>57</v>
      </c>
      <c r="G19" s="99"/>
      <c r="H19" s="58">
        <f t="shared" si="1"/>
        <v>0</v>
      </c>
    </row>
    <row r="20" spans="1:8" ht="14.25" customHeight="1" thickBot="1" x14ac:dyDescent="0.3">
      <c r="A20" s="22" t="s">
        <v>13</v>
      </c>
      <c r="B20" s="98" t="s">
        <v>14</v>
      </c>
      <c r="C20" s="99"/>
      <c r="D20" s="26"/>
      <c r="E20" s="7"/>
      <c r="F20" s="162" t="s">
        <v>75</v>
      </c>
      <c r="G20" s="163"/>
      <c r="H20" s="58">
        <f t="shared" si="1"/>
        <v>0</v>
      </c>
    </row>
    <row r="21" spans="1:8" ht="14.25" customHeight="1" thickBot="1" x14ac:dyDescent="0.3">
      <c r="A21" s="22" t="s">
        <v>15</v>
      </c>
      <c r="B21" s="98" t="s">
        <v>16</v>
      </c>
      <c r="C21" s="99"/>
      <c r="D21" s="26"/>
      <c r="E21" s="7"/>
      <c r="F21" s="155" t="s">
        <v>68</v>
      </c>
      <c r="G21" s="156"/>
      <c r="H21" s="60">
        <f>SUM(H22:H23)</f>
        <v>0</v>
      </c>
    </row>
    <row r="22" spans="1:8" ht="13.5" x14ac:dyDescent="0.25">
      <c r="A22" s="22" t="s">
        <v>17</v>
      </c>
      <c r="B22" s="98" t="s">
        <v>18</v>
      </c>
      <c r="C22" s="99"/>
      <c r="D22" s="26"/>
      <c r="E22" s="7"/>
      <c r="F22" s="157" t="s">
        <v>58</v>
      </c>
      <c r="G22" s="158"/>
      <c r="H22" s="97">
        <f>IF(D57=0,0,D57/$D$41)</f>
        <v>0</v>
      </c>
    </row>
    <row r="23" spans="1:8" ht="14.25" thickBot="1" x14ac:dyDescent="0.3">
      <c r="A23" s="22" t="s">
        <v>19</v>
      </c>
      <c r="B23" s="98" t="s">
        <v>20</v>
      </c>
      <c r="C23" s="99"/>
      <c r="D23" s="26"/>
      <c r="E23" s="7"/>
      <c r="F23" s="159" t="s">
        <v>56</v>
      </c>
      <c r="G23" s="160"/>
      <c r="H23" s="63">
        <f>IF(D58=0,0,D58/$D$41)</f>
        <v>0</v>
      </c>
    </row>
    <row r="24" spans="1:8" ht="14.25" customHeight="1" x14ac:dyDescent="0.25">
      <c r="A24" s="131" t="s">
        <v>21</v>
      </c>
      <c r="B24" s="133" t="s">
        <v>44</v>
      </c>
      <c r="C24" s="134"/>
      <c r="D24" s="137"/>
      <c r="E24" s="7"/>
      <c r="F24" s="151"/>
      <c r="G24" s="152"/>
      <c r="H24" s="58"/>
    </row>
    <row r="25" spans="1:8" ht="13.5" x14ac:dyDescent="0.25">
      <c r="A25" s="132"/>
      <c r="B25" s="135"/>
      <c r="C25" s="136"/>
      <c r="D25" s="138"/>
      <c r="E25" s="7"/>
      <c r="F25" s="153"/>
      <c r="G25" s="154"/>
      <c r="H25" s="65"/>
    </row>
    <row r="26" spans="1:8" ht="24.75" customHeight="1" x14ac:dyDescent="0.25">
      <c r="A26" s="22" t="s">
        <v>22</v>
      </c>
      <c r="B26" s="98" t="s">
        <v>23</v>
      </c>
      <c r="C26" s="99"/>
      <c r="D26" s="26"/>
      <c r="E26" s="7"/>
      <c r="F26" s="153"/>
      <c r="G26" s="154"/>
      <c r="H26" s="65"/>
    </row>
    <row r="27" spans="1:8" ht="13.5" x14ac:dyDescent="0.25">
      <c r="A27" s="24"/>
      <c r="B27" s="113" t="s">
        <v>24</v>
      </c>
      <c r="C27" s="114"/>
      <c r="D27" s="25">
        <f>SUM(D19:D26)</f>
        <v>0</v>
      </c>
      <c r="E27" s="7"/>
      <c r="F27" s="147"/>
      <c r="G27" s="148"/>
      <c r="H27" s="29"/>
    </row>
    <row r="28" spans="1:8" ht="13.5" x14ac:dyDescent="0.25">
      <c r="A28" s="27" t="s">
        <v>25</v>
      </c>
      <c r="B28" s="129" t="s">
        <v>26</v>
      </c>
      <c r="C28" s="130"/>
      <c r="D28" s="28"/>
      <c r="E28" s="7"/>
      <c r="F28" s="149"/>
      <c r="G28" s="150"/>
      <c r="H28" s="146"/>
    </row>
    <row r="29" spans="1:8" x14ac:dyDescent="0.2">
      <c r="A29" s="131" t="s">
        <v>27</v>
      </c>
      <c r="B29" s="139" t="s">
        <v>45</v>
      </c>
      <c r="C29" s="140"/>
      <c r="D29" s="137"/>
      <c r="E29" s="7"/>
      <c r="F29" s="149"/>
      <c r="G29" s="150"/>
      <c r="H29" s="146"/>
    </row>
    <row r="30" spans="1:8" x14ac:dyDescent="0.2">
      <c r="A30" s="132"/>
      <c r="B30" s="141"/>
      <c r="C30" s="142"/>
      <c r="D30" s="138"/>
      <c r="E30" s="7"/>
      <c r="F30" s="106"/>
      <c r="G30" s="107"/>
      <c r="H30" s="66"/>
    </row>
    <row r="31" spans="1:8" x14ac:dyDescent="0.2">
      <c r="A31" s="131" t="s">
        <v>28</v>
      </c>
      <c r="B31" s="133" t="s">
        <v>46</v>
      </c>
      <c r="C31" s="134"/>
      <c r="D31" s="137"/>
      <c r="E31" s="7"/>
      <c r="F31" s="106"/>
      <c r="G31" s="107"/>
      <c r="H31" s="66"/>
    </row>
    <row r="32" spans="1:8" x14ac:dyDescent="0.2">
      <c r="A32" s="132"/>
      <c r="B32" s="135"/>
      <c r="C32" s="136"/>
      <c r="D32" s="138"/>
      <c r="E32" s="7"/>
      <c r="F32" s="106"/>
      <c r="G32" s="107"/>
      <c r="H32" s="128"/>
    </row>
    <row r="33" spans="1:8" x14ac:dyDescent="0.2">
      <c r="A33" s="131" t="s">
        <v>29</v>
      </c>
      <c r="B33" s="133" t="s">
        <v>47</v>
      </c>
      <c r="C33" s="134"/>
      <c r="D33" s="137"/>
      <c r="E33" s="7"/>
      <c r="F33" s="106"/>
      <c r="G33" s="107"/>
      <c r="H33" s="128"/>
    </row>
    <row r="34" spans="1:8" x14ac:dyDescent="0.2">
      <c r="A34" s="132"/>
      <c r="B34" s="135"/>
      <c r="C34" s="136"/>
      <c r="D34" s="138"/>
      <c r="E34" s="7"/>
      <c r="F34" s="106"/>
      <c r="G34" s="107"/>
      <c r="H34" s="66"/>
    </row>
    <row r="35" spans="1:8" ht="13.5" x14ac:dyDescent="0.25">
      <c r="A35" s="24"/>
      <c r="B35" s="113" t="s">
        <v>30</v>
      </c>
      <c r="C35" s="114"/>
      <c r="D35" s="25">
        <f>SUM(D29:D33)</f>
        <v>0</v>
      </c>
      <c r="E35" s="7"/>
      <c r="F35" s="106"/>
      <c r="G35" s="107"/>
      <c r="H35" s="66"/>
    </row>
    <row r="36" spans="1:8" x14ac:dyDescent="0.2">
      <c r="A36" s="164" t="s">
        <v>31</v>
      </c>
      <c r="B36" s="166" t="str">
        <f>IFERROR(VLOOKUP(B2,Hilftabelle!B5:H27,6,FALSE),"Indirekte Ausgaben")</f>
        <v>Indirekte Ausgaben (10 % Pauschale)</v>
      </c>
      <c r="C36" s="167"/>
      <c r="D36" s="170"/>
      <c r="E36" s="7"/>
      <c r="F36" s="106"/>
      <c r="G36" s="107"/>
      <c r="H36" s="30"/>
    </row>
    <row r="37" spans="1:8" x14ac:dyDescent="0.2">
      <c r="A37" s="165"/>
      <c r="B37" s="168"/>
      <c r="C37" s="169"/>
      <c r="D37" s="171"/>
      <c r="E37" s="7"/>
      <c r="F37" s="106"/>
      <c r="G37" s="107"/>
      <c r="H37" s="126"/>
    </row>
    <row r="38" spans="1:8" ht="13.5" x14ac:dyDescent="0.25">
      <c r="A38" s="22" t="s">
        <v>31</v>
      </c>
      <c r="B38" s="113" t="s">
        <v>33</v>
      </c>
      <c r="C38" s="114"/>
      <c r="D38" s="23">
        <f>IFERROR(VLOOKUP(B2,Hilftabelle!B5:H27,5,FALSE),0)</f>
        <v>0</v>
      </c>
      <c r="E38" s="7"/>
      <c r="F38" s="106"/>
      <c r="G38" s="107"/>
      <c r="H38" s="126"/>
    </row>
    <row r="39" spans="1:8" x14ac:dyDescent="0.2">
      <c r="A39" s="143" t="s">
        <v>32</v>
      </c>
      <c r="B39" s="144"/>
      <c r="C39" s="145"/>
      <c r="D39" s="64">
        <f>D38+D35+D27+D16</f>
        <v>0</v>
      </c>
      <c r="E39" s="7"/>
      <c r="F39" s="102"/>
      <c r="G39" s="103"/>
      <c r="H39" s="117"/>
    </row>
    <row r="40" spans="1:8" x14ac:dyDescent="0.2">
      <c r="A40" s="143" t="s">
        <v>69</v>
      </c>
      <c r="B40" s="144"/>
      <c r="C40" s="145"/>
      <c r="D40" s="26"/>
      <c r="E40" s="7"/>
      <c r="F40" s="102"/>
      <c r="G40" s="103"/>
      <c r="H40" s="117"/>
    </row>
    <row r="41" spans="1:8" ht="13.5" thickBot="1" x14ac:dyDescent="0.25">
      <c r="A41" s="119" t="s">
        <v>70</v>
      </c>
      <c r="B41" s="120"/>
      <c r="C41" s="121"/>
      <c r="D41" s="34">
        <f>D39-D40</f>
        <v>0</v>
      </c>
      <c r="E41" s="7"/>
      <c r="F41" s="102"/>
      <c r="G41" s="103"/>
      <c r="H41" s="117"/>
    </row>
    <row r="42" spans="1:8" ht="12.75" customHeight="1" thickBot="1" x14ac:dyDescent="0.25">
      <c r="A42" s="35"/>
      <c r="B42" s="127"/>
      <c r="C42" s="127"/>
      <c r="D42" s="36"/>
      <c r="E42" s="7"/>
      <c r="F42" s="102"/>
      <c r="G42" s="103"/>
      <c r="H42" s="117"/>
    </row>
    <row r="43" spans="1:8" ht="12.75" customHeight="1" x14ac:dyDescent="0.2">
      <c r="A43" s="123" t="s">
        <v>48</v>
      </c>
      <c r="B43" s="124"/>
      <c r="C43" s="124"/>
      <c r="D43" s="125"/>
      <c r="E43" s="7"/>
      <c r="F43" s="102"/>
      <c r="G43" s="103"/>
      <c r="H43" s="118"/>
    </row>
    <row r="44" spans="1:8" ht="13.5" customHeight="1" x14ac:dyDescent="0.2">
      <c r="A44" s="37" t="s">
        <v>49</v>
      </c>
      <c r="B44" s="38"/>
      <c r="C44" s="39"/>
      <c r="D44" s="40"/>
      <c r="E44" s="7"/>
      <c r="F44" s="102"/>
      <c r="G44" s="103"/>
      <c r="H44" s="118"/>
    </row>
    <row r="45" spans="1:8" ht="12.75" customHeight="1" x14ac:dyDescent="0.25">
      <c r="A45" s="41" t="s">
        <v>50</v>
      </c>
      <c r="B45" s="113" t="s">
        <v>51</v>
      </c>
      <c r="C45" s="114"/>
      <c r="D45" s="42">
        <f>SUM(D46:D49)</f>
        <v>0</v>
      </c>
      <c r="E45" s="7"/>
      <c r="F45" s="102"/>
      <c r="G45" s="103"/>
      <c r="H45" s="110"/>
    </row>
    <row r="46" spans="1:8" ht="12.75" customHeight="1" x14ac:dyDescent="0.25">
      <c r="A46" s="43" t="s">
        <v>2</v>
      </c>
      <c r="B46" s="98" t="s">
        <v>72</v>
      </c>
      <c r="C46" s="99"/>
      <c r="D46" s="44"/>
      <c r="E46" s="7"/>
      <c r="F46" s="102"/>
      <c r="G46" s="103"/>
      <c r="H46" s="122"/>
    </row>
    <row r="47" spans="1:8" ht="13.5" x14ac:dyDescent="0.25">
      <c r="A47" s="43" t="s">
        <v>3</v>
      </c>
      <c r="B47" s="98" t="s">
        <v>73</v>
      </c>
      <c r="C47" s="99"/>
      <c r="D47" s="44"/>
      <c r="E47" s="7"/>
      <c r="F47" s="102"/>
      <c r="G47" s="103"/>
      <c r="H47" s="117"/>
    </row>
    <row r="48" spans="1:8" ht="13.5" customHeight="1" x14ac:dyDescent="0.25">
      <c r="A48" s="43" t="s">
        <v>5</v>
      </c>
      <c r="B48" s="98" t="s">
        <v>52</v>
      </c>
      <c r="C48" s="99"/>
      <c r="D48" s="44"/>
      <c r="E48" s="7"/>
      <c r="F48" s="102"/>
      <c r="G48" s="103"/>
      <c r="H48" s="117"/>
    </row>
    <row r="49" spans="1:8" ht="13.5" x14ac:dyDescent="0.25">
      <c r="A49" s="43" t="s">
        <v>7</v>
      </c>
      <c r="B49" s="98" t="s">
        <v>53</v>
      </c>
      <c r="C49" s="99"/>
      <c r="D49" s="44"/>
      <c r="E49" s="7"/>
      <c r="F49" s="106"/>
      <c r="G49" s="107"/>
      <c r="H49" s="110"/>
    </row>
    <row r="50" spans="1:8" ht="13.5" x14ac:dyDescent="0.25">
      <c r="A50" s="41" t="s">
        <v>10</v>
      </c>
      <c r="B50" s="113" t="s">
        <v>54</v>
      </c>
      <c r="C50" s="114"/>
      <c r="D50" s="42">
        <f>SUM(D51:D54)</f>
        <v>0</v>
      </c>
      <c r="E50" s="7"/>
      <c r="F50" s="106"/>
      <c r="G50" s="107"/>
      <c r="H50" s="122"/>
    </row>
    <row r="51" spans="1:8" ht="13.5" x14ac:dyDescent="0.25">
      <c r="A51" s="43" t="s">
        <v>11</v>
      </c>
      <c r="B51" s="98" t="s">
        <v>55</v>
      </c>
      <c r="C51" s="99"/>
      <c r="D51" s="45"/>
      <c r="E51" s="7"/>
      <c r="F51" s="106"/>
      <c r="G51" s="107"/>
      <c r="H51" s="108"/>
    </row>
    <row r="52" spans="1:8" ht="13.5" x14ac:dyDescent="0.25">
      <c r="A52" s="43" t="s">
        <v>13</v>
      </c>
      <c r="B52" s="98" t="s">
        <v>56</v>
      </c>
      <c r="C52" s="99"/>
      <c r="D52" s="45"/>
      <c r="E52" s="7"/>
      <c r="F52" s="106"/>
      <c r="G52" s="107"/>
      <c r="H52" s="109"/>
    </row>
    <row r="53" spans="1:8" ht="13.5" x14ac:dyDescent="0.25">
      <c r="A53" s="43" t="s">
        <v>15</v>
      </c>
      <c r="B53" s="98" t="s">
        <v>57</v>
      </c>
      <c r="C53" s="99"/>
      <c r="D53" s="45"/>
      <c r="E53" s="7"/>
      <c r="F53" s="106"/>
      <c r="G53" s="107"/>
      <c r="H53" s="110"/>
    </row>
    <row r="54" spans="1:8" ht="13.5" customHeight="1" x14ac:dyDescent="0.25">
      <c r="A54" s="43" t="s">
        <v>17</v>
      </c>
      <c r="B54" s="98" t="s">
        <v>74</v>
      </c>
      <c r="C54" s="99"/>
      <c r="D54" s="45"/>
      <c r="E54" s="7"/>
      <c r="F54" s="106"/>
      <c r="G54" s="107"/>
      <c r="H54" s="110"/>
    </row>
    <row r="55" spans="1:8" ht="13.5" customHeight="1" x14ac:dyDescent="0.2">
      <c r="A55" s="46" t="s">
        <v>64</v>
      </c>
      <c r="B55" s="47"/>
      <c r="C55" s="48"/>
      <c r="D55" s="49"/>
      <c r="E55" s="7"/>
      <c r="F55" s="106"/>
      <c r="G55" s="107"/>
      <c r="H55" s="100"/>
    </row>
    <row r="56" spans="1:8" ht="14.25" thickBot="1" x14ac:dyDescent="0.3">
      <c r="A56" s="50" t="s">
        <v>25</v>
      </c>
      <c r="B56" s="111" t="s">
        <v>60</v>
      </c>
      <c r="C56" s="112"/>
      <c r="D56" s="49">
        <f>D57+D58</f>
        <v>0</v>
      </c>
      <c r="E56" s="7"/>
      <c r="F56" s="115"/>
      <c r="G56" s="116"/>
      <c r="H56" s="101"/>
    </row>
    <row r="57" spans="1:8" ht="13.5" customHeight="1" x14ac:dyDescent="0.25">
      <c r="A57" s="51" t="s">
        <v>27</v>
      </c>
      <c r="B57" s="104" t="s">
        <v>58</v>
      </c>
      <c r="C57" s="105"/>
      <c r="D57" s="45"/>
      <c r="E57" s="7"/>
      <c r="F57" s="53"/>
      <c r="G57" s="53"/>
      <c r="H57" s="54"/>
    </row>
    <row r="58" spans="1:8" ht="13.5" x14ac:dyDescent="0.25">
      <c r="A58" s="51" t="s">
        <v>28</v>
      </c>
      <c r="B58" s="104" t="s">
        <v>56</v>
      </c>
      <c r="C58" s="105"/>
      <c r="D58" s="45"/>
      <c r="E58" s="7"/>
      <c r="F58" s="19"/>
      <c r="G58" s="19"/>
      <c r="H58" s="19"/>
    </row>
    <row r="59" spans="1:8" ht="14.25" thickBot="1" x14ac:dyDescent="0.25">
      <c r="A59" s="31" t="s">
        <v>59</v>
      </c>
      <c r="B59" s="32"/>
      <c r="C59" s="33"/>
      <c r="D59" s="34">
        <f>ROUND(D45+D50+D56,2)</f>
        <v>0</v>
      </c>
      <c r="E59" s="52"/>
      <c r="F59" s="59"/>
      <c r="G59" s="59"/>
      <c r="H59" s="59"/>
    </row>
    <row r="60" spans="1:8" ht="13.5" x14ac:dyDescent="0.25">
      <c r="A60" s="55"/>
      <c r="B60" s="55"/>
      <c r="C60" s="56"/>
      <c r="D60" s="57"/>
      <c r="E60" s="19"/>
      <c r="F60" s="19"/>
      <c r="G60" s="19"/>
      <c r="H60" s="19"/>
    </row>
    <row r="61" spans="1:8" ht="13.5" x14ac:dyDescent="0.2">
      <c r="A61" s="7"/>
      <c r="B61" s="7"/>
      <c r="C61" s="7"/>
      <c r="D61" s="7"/>
      <c r="E61" s="59"/>
      <c r="F61" s="19"/>
      <c r="G61" s="19"/>
      <c r="H61" s="19"/>
    </row>
    <row r="62" spans="1:8" x14ac:dyDescent="0.2">
      <c r="A62" s="7"/>
      <c r="B62" s="7"/>
      <c r="C62" s="7"/>
      <c r="D62" s="7"/>
      <c r="E62" s="19"/>
      <c r="H62" s="4"/>
    </row>
    <row r="63" spans="1:8" x14ac:dyDescent="0.2">
      <c r="A63" s="7"/>
      <c r="B63" s="7"/>
      <c r="C63" s="7"/>
      <c r="D63" s="7"/>
      <c r="E63" s="19"/>
      <c r="H63" s="4"/>
    </row>
    <row r="64" spans="1:8" x14ac:dyDescent="0.2">
      <c r="A64" s="7"/>
      <c r="B64" s="7"/>
      <c r="C64" s="7"/>
      <c r="D64" s="7"/>
      <c r="H64" s="4"/>
    </row>
    <row r="65" spans="1:8" x14ac:dyDescent="0.2">
      <c r="A65" s="7"/>
      <c r="B65" s="7"/>
      <c r="C65" s="7"/>
      <c r="D65" s="7"/>
      <c r="H65" s="4"/>
    </row>
    <row r="66" spans="1:8" x14ac:dyDescent="0.2">
      <c r="A66" s="7"/>
      <c r="B66" s="7"/>
      <c r="C66" s="7"/>
      <c r="D66" s="7"/>
      <c r="H66" s="4"/>
    </row>
    <row r="67" spans="1:8" x14ac:dyDescent="0.2">
      <c r="A67" s="7"/>
      <c r="B67" s="7"/>
      <c r="C67" s="7"/>
      <c r="D67" s="7"/>
      <c r="H67" s="4"/>
    </row>
    <row r="68" spans="1:8" x14ac:dyDescent="0.2">
      <c r="A68" s="7"/>
      <c r="B68" s="7"/>
      <c r="C68" s="7"/>
      <c r="D68" s="7"/>
      <c r="H68" s="4"/>
    </row>
    <row r="69" spans="1:8" x14ac:dyDescent="0.2">
      <c r="A69" s="7"/>
      <c r="B69" s="7"/>
      <c r="C69" s="7"/>
      <c r="D69" s="7"/>
      <c r="H69" s="4"/>
    </row>
    <row r="70" spans="1:8" x14ac:dyDescent="0.2">
      <c r="A70" s="7"/>
      <c r="B70" s="7"/>
      <c r="C70" s="7"/>
      <c r="D70" s="7"/>
      <c r="H70" s="4"/>
    </row>
    <row r="71" spans="1:8" x14ac:dyDescent="0.2">
      <c r="A71" s="7"/>
      <c r="B71" s="7"/>
      <c r="C71" s="7"/>
      <c r="D71" s="7"/>
      <c r="H71" s="4"/>
    </row>
    <row r="72" spans="1:8" x14ac:dyDescent="0.2">
      <c r="A72" s="7"/>
      <c r="B72" s="7"/>
      <c r="C72" s="7"/>
      <c r="D72" s="7"/>
      <c r="H72" s="4"/>
    </row>
    <row r="73" spans="1:8" x14ac:dyDescent="0.2">
      <c r="A73" s="7"/>
      <c r="B73" s="7"/>
      <c r="C73" s="7"/>
      <c r="D73" s="7"/>
      <c r="F73" s="7"/>
      <c r="G73" s="7"/>
      <c r="H73" s="7"/>
    </row>
    <row r="74" spans="1:8" x14ac:dyDescent="0.2">
      <c r="A74" s="7"/>
      <c r="B74" s="7"/>
      <c r="C74" s="7"/>
      <c r="D74" s="7"/>
      <c r="F74" s="7"/>
      <c r="G74" s="7"/>
      <c r="H74" s="7"/>
    </row>
    <row r="75" spans="1:8" x14ac:dyDescent="0.2">
      <c r="A75" s="7"/>
      <c r="B75" s="7"/>
      <c r="C75" s="7"/>
      <c r="D75" s="7"/>
      <c r="E75" s="7"/>
      <c r="F75" s="7"/>
      <c r="G75" s="7"/>
      <c r="H75" s="7"/>
    </row>
    <row r="76" spans="1:8" x14ac:dyDescent="0.2">
      <c r="A76" s="7"/>
      <c r="B76" s="7"/>
      <c r="C76" s="7"/>
      <c r="D76" s="7"/>
      <c r="E76" s="7"/>
      <c r="F76" s="7"/>
      <c r="G76" s="7"/>
      <c r="H76" s="7"/>
    </row>
    <row r="77" spans="1:8" x14ac:dyDescent="0.2">
      <c r="A77" s="7"/>
      <c r="B77" s="7"/>
      <c r="C77" s="7"/>
      <c r="D77" s="7"/>
      <c r="E77" s="7"/>
      <c r="F77" s="7"/>
      <c r="G77" s="7"/>
      <c r="H77" s="7"/>
    </row>
    <row r="78" spans="1:8" x14ac:dyDescent="0.2">
      <c r="A78" s="7"/>
      <c r="B78" s="7"/>
      <c r="C78" s="7"/>
      <c r="D78" s="7"/>
      <c r="E78" s="7"/>
      <c r="F78" s="7"/>
      <c r="G78" s="7"/>
      <c r="H78" s="7"/>
    </row>
    <row r="79" spans="1:8" x14ac:dyDescent="0.2">
      <c r="A79" s="7"/>
      <c r="B79" s="7"/>
      <c r="C79" s="7"/>
      <c r="D79" s="7"/>
      <c r="E79" s="7"/>
      <c r="F79" s="7"/>
      <c r="G79" s="7"/>
      <c r="H79" s="7"/>
    </row>
    <row r="80" spans="1:8" x14ac:dyDescent="0.2">
      <c r="A80" s="7"/>
      <c r="B80" s="7"/>
      <c r="C80" s="7"/>
      <c r="D80" s="7"/>
      <c r="E80" s="7"/>
      <c r="F80" s="7"/>
      <c r="G80" s="7"/>
      <c r="H80" s="7"/>
    </row>
    <row r="81" spans="1:8" x14ac:dyDescent="0.2">
      <c r="A81" s="7"/>
      <c r="B81" s="7"/>
      <c r="C81" s="7"/>
      <c r="D81" s="7"/>
      <c r="E81" s="7"/>
      <c r="F81" s="7"/>
      <c r="G81" s="7"/>
      <c r="H81" s="7"/>
    </row>
    <row r="82" spans="1:8" x14ac:dyDescent="0.2">
      <c r="A82" s="7"/>
      <c r="B82" s="7"/>
      <c r="C82" s="7"/>
      <c r="D82" s="7"/>
      <c r="E82" s="7"/>
      <c r="F82" s="7"/>
      <c r="G82" s="7"/>
      <c r="H82" s="7"/>
    </row>
    <row r="83" spans="1:8" x14ac:dyDescent="0.2">
      <c r="A83" s="7"/>
      <c r="B83" s="7"/>
      <c r="C83" s="7"/>
      <c r="D83" s="7"/>
      <c r="E83" s="7"/>
      <c r="F83" s="7"/>
      <c r="G83" s="7"/>
      <c r="H83" s="7"/>
    </row>
    <row r="84" spans="1:8" x14ac:dyDescent="0.2">
      <c r="A84" s="7"/>
      <c r="B84" s="7"/>
      <c r="C84" s="7"/>
      <c r="D84" s="7"/>
      <c r="E84" s="7"/>
      <c r="F84" s="7"/>
      <c r="G84" s="7"/>
      <c r="H84" s="7"/>
    </row>
    <row r="85" spans="1:8" x14ac:dyDescent="0.2">
      <c r="A85" s="7"/>
      <c r="B85" s="7"/>
      <c r="C85" s="7"/>
      <c r="D85" s="7"/>
      <c r="E85" s="7"/>
      <c r="F85" s="7"/>
      <c r="G85" s="7"/>
      <c r="H85" s="7"/>
    </row>
    <row r="86" spans="1:8" x14ac:dyDescent="0.2">
      <c r="A86" s="7"/>
      <c r="B86" s="7"/>
      <c r="C86" s="7"/>
      <c r="D86" s="7"/>
      <c r="E86" s="7"/>
      <c r="F86" s="7"/>
      <c r="G86" s="7"/>
      <c r="H86" s="7"/>
    </row>
    <row r="87" spans="1:8" x14ac:dyDescent="0.2">
      <c r="A87" s="7"/>
      <c r="B87" s="7"/>
      <c r="C87" s="7"/>
      <c r="D87" s="7"/>
      <c r="E87" s="7"/>
      <c r="F87" s="7"/>
      <c r="G87" s="7"/>
      <c r="H87" s="7"/>
    </row>
    <row r="88" spans="1:8" x14ac:dyDescent="0.2">
      <c r="A88" s="7"/>
      <c r="B88" s="7"/>
      <c r="C88" s="7"/>
      <c r="D88" s="7"/>
      <c r="E88" s="7"/>
      <c r="F88" s="7"/>
      <c r="G88" s="7"/>
      <c r="H88" s="7"/>
    </row>
    <row r="89" spans="1:8" x14ac:dyDescent="0.2">
      <c r="A89" s="7"/>
      <c r="B89" s="7"/>
      <c r="C89" s="7"/>
      <c r="D89" s="7"/>
      <c r="E89" s="7"/>
      <c r="F89" s="7"/>
      <c r="G89" s="7"/>
      <c r="H89" s="7"/>
    </row>
    <row r="90" spans="1:8" x14ac:dyDescent="0.2">
      <c r="A90" s="7"/>
      <c r="B90" s="7"/>
      <c r="C90" s="7"/>
      <c r="D90" s="7"/>
      <c r="E90" s="7"/>
      <c r="F90" s="7"/>
      <c r="G90" s="7"/>
      <c r="H90" s="7"/>
    </row>
    <row r="91" spans="1:8" x14ac:dyDescent="0.2">
      <c r="A91" s="7"/>
      <c r="B91" s="7"/>
      <c r="C91" s="7"/>
      <c r="D91" s="7"/>
      <c r="E91" s="7"/>
      <c r="F91" s="7"/>
      <c r="G91" s="7"/>
      <c r="H91" s="7"/>
    </row>
    <row r="92" spans="1:8" x14ac:dyDescent="0.2">
      <c r="A92" s="7"/>
      <c r="B92" s="7"/>
      <c r="C92" s="7"/>
      <c r="D92" s="7"/>
      <c r="E92" s="7"/>
      <c r="F92" s="7"/>
      <c r="G92" s="7"/>
      <c r="H92" s="7"/>
    </row>
    <row r="93" spans="1:8" x14ac:dyDescent="0.2">
      <c r="A93" s="7"/>
      <c r="B93" s="7"/>
      <c r="C93" s="7"/>
      <c r="D93" s="7"/>
      <c r="E93" s="7"/>
      <c r="F93" s="7"/>
      <c r="G93" s="7"/>
      <c r="H93" s="7"/>
    </row>
    <row r="94" spans="1:8" x14ac:dyDescent="0.2">
      <c r="A94" s="7"/>
      <c r="B94" s="7"/>
      <c r="C94" s="7"/>
      <c r="D94" s="7"/>
      <c r="E94" s="7"/>
      <c r="F94" s="7"/>
      <c r="G94" s="7"/>
      <c r="H94" s="7"/>
    </row>
    <row r="95" spans="1:8" x14ac:dyDescent="0.2">
      <c r="E95" s="7"/>
      <c r="F95" s="7"/>
      <c r="G95" s="7"/>
      <c r="H95" s="7"/>
    </row>
    <row r="96" spans="1:8" x14ac:dyDescent="0.2">
      <c r="E96" s="7"/>
      <c r="F96" s="7"/>
      <c r="G96" s="7"/>
      <c r="H96" s="7"/>
    </row>
    <row r="97" spans="5:8" x14ac:dyDescent="0.2">
      <c r="E97" s="7"/>
      <c r="F97" s="7"/>
      <c r="G97" s="7"/>
      <c r="H97" s="7"/>
    </row>
    <row r="98" spans="5:8" x14ac:dyDescent="0.2">
      <c r="E98" s="7"/>
      <c r="F98" s="7"/>
      <c r="G98" s="7"/>
      <c r="H98" s="7"/>
    </row>
    <row r="99" spans="5:8" x14ac:dyDescent="0.2">
      <c r="E99" s="7"/>
      <c r="F99" s="7"/>
      <c r="G99" s="7"/>
      <c r="H99" s="7"/>
    </row>
    <row r="100" spans="5:8" x14ac:dyDescent="0.2">
      <c r="E100" s="7"/>
      <c r="F100" s="7"/>
      <c r="G100" s="7"/>
      <c r="H100" s="7"/>
    </row>
    <row r="101" spans="5:8" x14ac:dyDescent="0.2">
      <c r="E101" s="7"/>
      <c r="F101" s="7"/>
      <c r="G101" s="7"/>
      <c r="H101" s="7"/>
    </row>
    <row r="102" spans="5:8" x14ac:dyDescent="0.2">
      <c r="E102" s="7"/>
      <c r="F102" s="7"/>
      <c r="G102" s="7"/>
      <c r="H102" s="7"/>
    </row>
    <row r="103" spans="5:8" x14ac:dyDescent="0.2">
      <c r="E103" s="7"/>
      <c r="F103" s="7"/>
      <c r="G103" s="7"/>
      <c r="H103" s="7"/>
    </row>
    <row r="104" spans="5:8" x14ac:dyDescent="0.2">
      <c r="E104" s="7"/>
      <c r="F104" s="7"/>
      <c r="G104" s="7"/>
      <c r="H104" s="7"/>
    </row>
    <row r="105" spans="5:8" x14ac:dyDescent="0.2">
      <c r="E105" s="7"/>
      <c r="F105" s="7"/>
      <c r="G105" s="7"/>
      <c r="H105" s="7"/>
    </row>
    <row r="106" spans="5:8" x14ac:dyDescent="0.2">
      <c r="E106" s="7"/>
      <c r="F106" s="7"/>
      <c r="G106" s="7"/>
      <c r="H106" s="7"/>
    </row>
    <row r="107" spans="5:8" x14ac:dyDescent="0.2">
      <c r="E107" s="7"/>
    </row>
    <row r="108" spans="5:8" x14ac:dyDescent="0.2">
      <c r="E108" s="7"/>
    </row>
  </sheetData>
  <mergeCells count="108">
    <mergeCell ref="A8:B8"/>
    <mergeCell ref="B9:C9"/>
    <mergeCell ref="A10:D10"/>
    <mergeCell ref="F10:G10"/>
    <mergeCell ref="B11:C11"/>
    <mergeCell ref="F11:G11"/>
    <mergeCell ref="B2:H2"/>
    <mergeCell ref="B3:H3"/>
    <mergeCell ref="B4:H4"/>
    <mergeCell ref="B5:H5"/>
    <mergeCell ref="B6:H6"/>
    <mergeCell ref="B7:H7"/>
    <mergeCell ref="B15:C15"/>
    <mergeCell ref="F15:G15"/>
    <mergeCell ref="F16:G16"/>
    <mergeCell ref="B16:C16"/>
    <mergeCell ref="F17:G17"/>
    <mergeCell ref="B12:C12"/>
    <mergeCell ref="F12:G12"/>
    <mergeCell ref="B13:C13"/>
    <mergeCell ref="F13:G13"/>
    <mergeCell ref="B14:C14"/>
    <mergeCell ref="F14:G14"/>
    <mergeCell ref="B20:C20"/>
    <mergeCell ref="F21:G21"/>
    <mergeCell ref="B21:C21"/>
    <mergeCell ref="F22:G22"/>
    <mergeCell ref="B22:C22"/>
    <mergeCell ref="F23:G23"/>
    <mergeCell ref="A17:A18"/>
    <mergeCell ref="B17:C18"/>
    <mergeCell ref="D17:D18"/>
    <mergeCell ref="F18:G18"/>
    <mergeCell ref="F19:G19"/>
    <mergeCell ref="B19:C19"/>
    <mergeCell ref="F20:G20"/>
    <mergeCell ref="B26:C26"/>
    <mergeCell ref="F27:G27"/>
    <mergeCell ref="B27:C27"/>
    <mergeCell ref="F28:G29"/>
    <mergeCell ref="H28:H29"/>
    <mergeCell ref="B28:C28"/>
    <mergeCell ref="B23:C23"/>
    <mergeCell ref="F24:G24"/>
    <mergeCell ref="A24:A25"/>
    <mergeCell ref="B24:C25"/>
    <mergeCell ref="D24:D25"/>
    <mergeCell ref="F25:G25"/>
    <mergeCell ref="F26:G26"/>
    <mergeCell ref="A29:A30"/>
    <mergeCell ref="B29:C30"/>
    <mergeCell ref="D29:D30"/>
    <mergeCell ref="F30:G30"/>
    <mergeCell ref="F31:G31"/>
    <mergeCell ref="A31:A32"/>
    <mergeCell ref="B31:C32"/>
    <mergeCell ref="D31:D32"/>
    <mergeCell ref="F32:G33"/>
    <mergeCell ref="B35:C35"/>
    <mergeCell ref="F36:G36"/>
    <mergeCell ref="A36:A37"/>
    <mergeCell ref="B36:C37"/>
    <mergeCell ref="D36:D37"/>
    <mergeCell ref="F37:G38"/>
    <mergeCell ref="H32:H33"/>
    <mergeCell ref="A33:A34"/>
    <mergeCell ref="B33:C34"/>
    <mergeCell ref="D33:D34"/>
    <mergeCell ref="F34:G34"/>
    <mergeCell ref="F35:G35"/>
    <mergeCell ref="H37:H38"/>
    <mergeCell ref="B38:C38"/>
    <mergeCell ref="F39:G40"/>
    <mergeCell ref="H39:H40"/>
    <mergeCell ref="A39:C39"/>
    <mergeCell ref="A40:C40"/>
    <mergeCell ref="F41:G42"/>
    <mergeCell ref="H41:H42"/>
    <mergeCell ref="A41:C41"/>
    <mergeCell ref="B46:C46"/>
    <mergeCell ref="F47:G48"/>
    <mergeCell ref="H47:H48"/>
    <mergeCell ref="B47:C47"/>
    <mergeCell ref="B48:C48"/>
    <mergeCell ref="F49:G50"/>
    <mergeCell ref="H49:H50"/>
    <mergeCell ref="B49:C49"/>
    <mergeCell ref="B42:C42"/>
    <mergeCell ref="F43:G44"/>
    <mergeCell ref="H43:H44"/>
    <mergeCell ref="A43:D43"/>
    <mergeCell ref="F45:G46"/>
    <mergeCell ref="H45:H46"/>
    <mergeCell ref="B45:C45"/>
    <mergeCell ref="B54:C54"/>
    <mergeCell ref="F55:G56"/>
    <mergeCell ref="H55:H56"/>
    <mergeCell ref="B56:C56"/>
    <mergeCell ref="B57:C57"/>
    <mergeCell ref="B58:C58"/>
    <mergeCell ref="B50:C50"/>
    <mergeCell ref="F51:G52"/>
    <mergeCell ref="H51:H52"/>
    <mergeCell ref="B51:C51"/>
    <mergeCell ref="B52:C52"/>
    <mergeCell ref="F53:G54"/>
    <mergeCell ref="H53:H54"/>
    <mergeCell ref="B53:C53"/>
  </mergeCells>
  <conditionalFormatting sqref="B6">
    <cfRule type="cellIs" dxfId="21" priority="23" operator="equal">
      <formula>""</formula>
    </cfRule>
  </conditionalFormatting>
  <conditionalFormatting sqref="B7">
    <cfRule type="cellIs" dxfId="20" priority="22" operator="equal">
      <formula>""</formula>
    </cfRule>
  </conditionalFormatting>
  <conditionalFormatting sqref="D12">
    <cfRule type="cellIs" dxfId="19" priority="21" operator="equal">
      <formula>""</formula>
    </cfRule>
  </conditionalFormatting>
  <conditionalFormatting sqref="D13">
    <cfRule type="cellIs" dxfId="18" priority="20" operator="equal">
      <formula>""</formula>
    </cfRule>
  </conditionalFormatting>
  <conditionalFormatting sqref="D14">
    <cfRule type="cellIs" dxfId="17" priority="19" operator="equal">
      <formula>""</formula>
    </cfRule>
  </conditionalFormatting>
  <conditionalFormatting sqref="D19">
    <cfRule type="cellIs" dxfId="16" priority="17" operator="equal">
      <formula>""</formula>
    </cfRule>
  </conditionalFormatting>
  <conditionalFormatting sqref="D20">
    <cfRule type="cellIs" dxfId="15" priority="16" operator="equal">
      <formula>""</formula>
    </cfRule>
  </conditionalFormatting>
  <conditionalFormatting sqref="D21">
    <cfRule type="cellIs" dxfId="14" priority="15" operator="equal">
      <formula>""</formula>
    </cfRule>
  </conditionalFormatting>
  <conditionalFormatting sqref="D22">
    <cfRule type="cellIs" dxfId="13" priority="14" operator="equal">
      <formula>""</formula>
    </cfRule>
  </conditionalFormatting>
  <conditionalFormatting sqref="D23">
    <cfRule type="cellIs" dxfId="12" priority="13" operator="equal">
      <formula>""</formula>
    </cfRule>
  </conditionalFormatting>
  <conditionalFormatting sqref="D24">
    <cfRule type="cellIs" dxfId="11" priority="12" operator="equal">
      <formula>""</formula>
    </cfRule>
  </conditionalFormatting>
  <conditionalFormatting sqref="D26">
    <cfRule type="cellIs" dxfId="10" priority="11" operator="equal">
      <formula>""</formula>
    </cfRule>
  </conditionalFormatting>
  <conditionalFormatting sqref="D29">
    <cfRule type="cellIs" dxfId="9" priority="10" operator="equal">
      <formula>""</formula>
    </cfRule>
  </conditionalFormatting>
  <conditionalFormatting sqref="D33">
    <cfRule type="cellIs" dxfId="8" priority="9" operator="equal">
      <formula>""</formula>
    </cfRule>
  </conditionalFormatting>
  <conditionalFormatting sqref="D31">
    <cfRule type="cellIs" dxfId="7" priority="8" operator="equal">
      <formula>""</formula>
    </cfRule>
  </conditionalFormatting>
  <conditionalFormatting sqref="D15">
    <cfRule type="cellIs" dxfId="6" priority="7" operator="equal">
      <formula>""</formula>
    </cfRule>
  </conditionalFormatting>
  <conditionalFormatting sqref="D40">
    <cfRule type="cellIs" dxfId="5" priority="3" operator="equal">
      <formula>""</formula>
    </cfRule>
  </conditionalFormatting>
  <conditionalFormatting sqref="D46:D49">
    <cfRule type="cellIs" dxfId="4" priority="6" operator="equal">
      <formula>""</formula>
    </cfRule>
  </conditionalFormatting>
  <conditionalFormatting sqref="D51:D54">
    <cfRule type="cellIs" dxfId="3" priority="5" operator="equal">
      <formula>""</formula>
    </cfRule>
  </conditionalFormatting>
  <conditionalFormatting sqref="D57:D58">
    <cfRule type="cellIs" dxfId="2" priority="4" operator="equal">
      <formula>""</formula>
    </cfRule>
  </conditionalFormatting>
  <conditionalFormatting sqref="B5">
    <cfRule type="cellIs" dxfId="1" priority="2" operator="equal">
      <formula>""</formula>
    </cfRule>
  </conditionalFormatting>
  <conditionalFormatting sqref="B4:H4">
    <cfRule type="cellIs" dxfId="0" priority="1" stopIfTrue="1" operator="equal">
      <formula>""</formula>
    </cfRule>
  </conditionalFormatting>
  <pageMargins left="0.25" right="0.25" top="0.75" bottom="0.75" header="0.3" footer="0.3"/>
  <pageSetup paperSize="9" scale="71" orientation="portrait" r:id="rId1"/>
  <drawing r:id="rId2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Hilftabelle!$B$39:$B$50</xm:f>
          </x14:formula1>
          <xm:sqref>B4:H4</xm:sqref>
        </x14:dataValidation>
        <x14:dataValidation type="list" allowBlank="1" showInputMessage="1" showErrorMessage="1">
          <x14:formula1>
            <xm:f>Hilftabelle!$D$39:$D$40</xm:f>
          </x14:formula1>
          <xm:sqref>B5:H5</xm:sqref>
        </x14:dataValidation>
        <x14:dataValidation type="list" allowBlank="1" showInputMessage="1" showErrorMessage="1">
          <x14:formula1>
            <xm:f>Hilftabelle!$K$6:$K$12</xm:f>
          </x14:formula1>
          <xm:sqref>B2:H2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0"/>
  <sheetViews>
    <sheetView topLeftCell="A16" workbookViewId="0">
      <selection activeCell="F23" sqref="F23"/>
    </sheetView>
  </sheetViews>
  <sheetFormatPr baseColWidth="10" defaultRowHeight="14.25" x14ac:dyDescent="0.2"/>
  <cols>
    <col min="1" max="1" width="12.125" customWidth="1"/>
    <col min="2" max="2" width="20" customWidth="1"/>
    <col min="3" max="3" width="13.375" bestFit="1" customWidth="1"/>
    <col min="4" max="4" width="13" bestFit="1" customWidth="1"/>
    <col min="5" max="5" width="15.25" bestFit="1" customWidth="1"/>
    <col min="6" max="6" width="15.25" style="88" bestFit="1" customWidth="1"/>
    <col min="7" max="7" width="15.25" bestFit="1" customWidth="1"/>
    <col min="8" max="8" width="13.25" bestFit="1" customWidth="1"/>
    <col min="10" max="14" width="21.25" style="81" customWidth="1"/>
  </cols>
  <sheetData>
    <row r="1" spans="1:14" ht="15" thickBot="1" x14ac:dyDescent="0.25"/>
    <row r="2" spans="1:14" ht="15.75" thickBot="1" x14ac:dyDescent="0.3">
      <c r="A2" s="200" t="s">
        <v>76</v>
      </c>
      <c r="B2" s="201"/>
      <c r="C2" s="201"/>
      <c r="D2" s="201"/>
      <c r="E2" s="201"/>
      <c r="F2" s="201"/>
      <c r="G2" s="201"/>
      <c r="H2" s="202"/>
    </row>
    <row r="3" spans="1:14" ht="15.75" thickBot="1" x14ac:dyDescent="0.3">
      <c r="A3" s="68"/>
      <c r="B3" s="68"/>
      <c r="C3" s="68"/>
      <c r="D3" s="68"/>
      <c r="E3" s="68"/>
      <c r="F3" s="89"/>
      <c r="G3" s="68"/>
      <c r="H3" s="68"/>
    </row>
    <row r="4" spans="1:14" ht="15.75" thickBot="1" x14ac:dyDescent="0.3">
      <c r="A4" s="69" t="s">
        <v>77</v>
      </c>
      <c r="B4" s="70" t="s">
        <v>78</v>
      </c>
      <c r="C4" s="70" t="s">
        <v>79</v>
      </c>
      <c r="D4" s="70" t="s">
        <v>80</v>
      </c>
      <c r="E4" s="70" t="s">
        <v>81</v>
      </c>
      <c r="F4" s="90" t="s">
        <v>81</v>
      </c>
      <c r="G4" s="70" t="s">
        <v>139</v>
      </c>
      <c r="H4" s="71" t="s">
        <v>82</v>
      </c>
    </row>
    <row r="5" spans="1:14" ht="57" x14ac:dyDescent="0.2">
      <c r="A5" s="72">
        <v>501</v>
      </c>
      <c r="B5" s="72" t="s">
        <v>83</v>
      </c>
      <c r="C5" s="203" t="s">
        <v>84</v>
      </c>
      <c r="D5" s="203"/>
      <c r="E5" s="203"/>
      <c r="F5" s="203"/>
      <c r="G5" s="203"/>
      <c r="H5" s="203"/>
      <c r="J5" s="81" t="s">
        <v>137</v>
      </c>
      <c r="K5" s="81" t="s">
        <v>138</v>
      </c>
      <c r="L5" s="81" t="s">
        <v>121</v>
      </c>
      <c r="M5" s="81" t="s">
        <v>122</v>
      </c>
      <c r="N5" s="81" t="s">
        <v>123</v>
      </c>
    </row>
    <row r="6" spans="1:14" ht="57" x14ac:dyDescent="0.2">
      <c r="A6" s="73">
        <v>502</v>
      </c>
      <c r="B6" s="73" t="s">
        <v>85</v>
      </c>
      <c r="C6" s="73">
        <v>1</v>
      </c>
      <c r="D6" s="74" t="s">
        <v>86</v>
      </c>
      <c r="E6" s="74" t="s">
        <v>87</v>
      </c>
      <c r="F6" s="91" t="s">
        <v>87</v>
      </c>
      <c r="G6" s="74" t="s">
        <v>87</v>
      </c>
      <c r="H6" s="74" t="s">
        <v>87</v>
      </c>
      <c r="J6" s="82" t="s">
        <v>85</v>
      </c>
      <c r="K6" s="82" t="s">
        <v>88</v>
      </c>
      <c r="L6" s="82" t="s">
        <v>91</v>
      </c>
      <c r="M6" s="82" t="s">
        <v>96</v>
      </c>
      <c r="N6" s="82" t="s">
        <v>110</v>
      </c>
    </row>
    <row r="7" spans="1:14" ht="57" x14ac:dyDescent="0.2">
      <c r="A7" s="75">
        <v>503</v>
      </c>
      <c r="B7" s="75" t="s">
        <v>88</v>
      </c>
      <c r="C7" s="75">
        <v>1</v>
      </c>
      <c r="D7" s="75" t="s">
        <v>89</v>
      </c>
      <c r="E7" s="76">
        <v>0.2</v>
      </c>
      <c r="F7" s="92">
        <f>('MusterFPlan 1 mit Pauschale'!$D$12+'MusterFPlan 1 mit Pauschale'!$D$13+'MusterFPlan 1 mit Pauschale'!$D$14+'MusterFPlan 1 mit Pauschale'!$D$35)*E7</f>
        <v>0</v>
      </c>
      <c r="G7" s="76" t="s">
        <v>141</v>
      </c>
      <c r="H7" s="75" t="s">
        <v>90</v>
      </c>
      <c r="J7" s="82" t="s">
        <v>104</v>
      </c>
      <c r="K7" s="86" t="s">
        <v>93</v>
      </c>
      <c r="L7" s="82" t="s">
        <v>94</v>
      </c>
      <c r="M7" s="82" t="s">
        <v>108</v>
      </c>
      <c r="N7" s="82" t="s">
        <v>111</v>
      </c>
    </row>
    <row r="8" spans="1:14" ht="57" x14ac:dyDescent="0.2">
      <c r="A8" s="73">
        <v>504</v>
      </c>
      <c r="B8" s="73" t="s">
        <v>91</v>
      </c>
      <c r="C8" s="73">
        <v>2</v>
      </c>
      <c r="D8" s="73" t="s">
        <v>92</v>
      </c>
      <c r="E8" s="77">
        <v>0.35</v>
      </c>
      <c r="F8" s="93" t="e">
        <f>#REF!*Hilftabelle!E8</f>
        <v>#REF!</v>
      </c>
      <c r="G8" s="77" t="s">
        <v>144</v>
      </c>
      <c r="H8" s="73">
        <v>1</v>
      </c>
      <c r="J8" s="82"/>
      <c r="K8" s="86" t="s">
        <v>104</v>
      </c>
      <c r="L8" s="82" t="s">
        <v>98</v>
      </c>
      <c r="M8" s="82" t="s">
        <v>120</v>
      </c>
      <c r="N8" s="82" t="s">
        <v>112</v>
      </c>
    </row>
    <row r="9" spans="1:14" ht="57" x14ac:dyDescent="0.2">
      <c r="A9" s="75">
        <v>505</v>
      </c>
      <c r="B9" s="75" t="s">
        <v>93</v>
      </c>
      <c r="C9" s="75">
        <v>1</v>
      </c>
      <c r="D9" s="75" t="s">
        <v>89</v>
      </c>
      <c r="E9" s="76">
        <v>0.25</v>
      </c>
      <c r="F9" s="92">
        <f>('MusterFPlan 1 mit Pauschale'!$D$12+'MusterFPlan 1 mit Pauschale'!$D$13+'MusterFPlan 1 mit Pauschale'!$D$14+'MusterFPlan 1 mit Pauschale'!$D$35)*E9</f>
        <v>0</v>
      </c>
      <c r="G9" s="76" t="s">
        <v>140</v>
      </c>
      <c r="H9" s="75" t="s">
        <v>90</v>
      </c>
      <c r="J9" s="82"/>
      <c r="K9" s="86" t="s">
        <v>106</v>
      </c>
      <c r="L9" s="82" t="s">
        <v>99</v>
      </c>
      <c r="M9" s="82" t="s">
        <v>120</v>
      </c>
      <c r="N9" s="82" t="s">
        <v>120</v>
      </c>
    </row>
    <row r="10" spans="1:14" ht="42.75" x14ac:dyDescent="0.2">
      <c r="A10" s="73">
        <v>506</v>
      </c>
      <c r="B10" s="73" t="s">
        <v>94</v>
      </c>
      <c r="C10" s="73">
        <v>2</v>
      </c>
      <c r="D10" s="73" t="s">
        <v>92</v>
      </c>
      <c r="E10" s="77">
        <v>0.36</v>
      </c>
      <c r="F10" s="93" t="e">
        <f>#REF!*Hilftabelle!E10</f>
        <v>#REF!</v>
      </c>
      <c r="G10" s="77" t="s">
        <v>145</v>
      </c>
      <c r="H10" s="73">
        <v>1</v>
      </c>
      <c r="J10" s="82"/>
      <c r="K10" s="86" t="s">
        <v>109</v>
      </c>
      <c r="L10" s="82" t="s">
        <v>114</v>
      </c>
      <c r="M10" s="82" t="s">
        <v>120</v>
      </c>
      <c r="N10" s="82" t="s">
        <v>120</v>
      </c>
    </row>
    <row r="11" spans="1:14" ht="28.5" x14ac:dyDescent="0.2">
      <c r="A11" s="75">
        <v>507</v>
      </c>
      <c r="B11" s="75" t="s">
        <v>95</v>
      </c>
      <c r="C11" s="204" t="s">
        <v>84</v>
      </c>
      <c r="D11" s="204"/>
      <c r="E11" s="204"/>
      <c r="F11" s="204"/>
      <c r="G11" s="204"/>
      <c r="H11" s="204"/>
      <c r="J11" s="82"/>
      <c r="K11" s="86" t="s">
        <v>113</v>
      </c>
      <c r="L11" s="82" t="s">
        <v>120</v>
      </c>
      <c r="M11" s="82" t="s">
        <v>120</v>
      </c>
      <c r="N11" s="82" t="s">
        <v>120</v>
      </c>
    </row>
    <row r="12" spans="1:14" ht="42.75" x14ac:dyDescent="0.2">
      <c r="A12" s="73">
        <v>508</v>
      </c>
      <c r="B12" s="78" t="s">
        <v>96</v>
      </c>
      <c r="C12" s="73">
        <v>3</v>
      </c>
      <c r="D12" s="73" t="s">
        <v>89</v>
      </c>
      <c r="E12" s="77">
        <v>0.15</v>
      </c>
      <c r="F12" s="93" t="e">
        <f>(#REF!+#REF!+#REF!)*Hilftabelle!E12</f>
        <v>#REF!</v>
      </c>
      <c r="G12" s="77" t="s">
        <v>147</v>
      </c>
      <c r="H12" s="73" t="s">
        <v>97</v>
      </c>
      <c r="K12" s="86" t="s">
        <v>115</v>
      </c>
      <c r="M12" s="82" t="s">
        <v>120</v>
      </c>
    </row>
    <row r="13" spans="1:14" ht="42.75" x14ac:dyDescent="0.2">
      <c r="A13" s="75">
        <v>518</v>
      </c>
      <c r="B13" s="75" t="s">
        <v>98</v>
      </c>
      <c r="C13" s="75">
        <v>2</v>
      </c>
      <c r="D13" s="75" t="s">
        <v>92</v>
      </c>
      <c r="E13" s="76">
        <v>0.35</v>
      </c>
      <c r="F13" s="92" t="e">
        <f>#REF!*Hilftabelle!E13</f>
        <v>#REF!</v>
      </c>
      <c r="G13" s="76" t="s">
        <v>144</v>
      </c>
      <c r="H13" s="75">
        <v>1</v>
      </c>
      <c r="K13" s="87"/>
      <c r="M13" s="82" t="s">
        <v>120</v>
      </c>
    </row>
    <row r="14" spans="1:14" ht="42.75" x14ac:dyDescent="0.2">
      <c r="A14" s="73">
        <v>528</v>
      </c>
      <c r="B14" s="78" t="s">
        <v>99</v>
      </c>
      <c r="C14" s="73">
        <v>2</v>
      </c>
      <c r="D14" s="73" t="s">
        <v>92</v>
      </c>
      <c r="E14" s="77">
        <v>0.3</v>
      </c>
      <c r="F14" s="93" t="e">
        <f>#REF!*Hilftabelle!E14</f>
        <v>#REF!</v>
      </c>
      <c r="G14" s="77" t="s">
        <v>146</v>
      </c>
      <c r="H14" s="73">
        <v>1</v>
      </c>
      <c r="M14" s="82" t="s">
        <v>120</v>
      </c>
    </row>
    <row r="15" spans="1:14" ht="57" x14ac:dyDescent="0.2">
      <c r="A15" s="75">
        <v>509</v>
      </c>
      <c r="B15" s="75" t="s">
        <v>100</v>
      </c>
      <c r="C15" s="79" t="s">
        <v>101</v>
      </c>
      <c r="D15" s="79" t="s">
        <v>102</v>
      </c>
      <c r="E15" s="80">
        <v>0.13</v>
      </c>
      <c r="F15" s="94"/>
      <c r="G15" s="80">
        <v>0.13</v>
      </c>
      <c r="H15" s="79" t="s">
        <v>103</v>
      </c>
    </row>
    <row r="16" spans="1:14" ht="71.25" x14ac:dyDescent="0.2">
      <c r="A16" s="73">
        <v>510</v>
      </c>
      <c r="B16" s="78" t="s">
        <v>104</v>
      </c>
      <c r="C16" s="73">
        <v>1</v>
      </c>
      <c r="D16" s="73" t="s">
        <v>105</v>
      </c>
      <c r="E16" s="74" t="s">
        <v>87</v>
      </c>
      <c r="F16" s="91" t="s">
        <v>87</v>
      </c>
      <c r="G16" s="74" t="s">
        <v>149</v>
      </c>
      <c r="H16" s="74" t="s">
        <v>87</v>
      </c>
    </row>
    <row r="17" spans="1:8" ht="71.25" x14ac:dyDescent="0.2">
      <c r="A17" s="75">
        <v>511</v>
      </c>
      <c r="B17" s="75" t="s">
        <v>106</v>
      </c>
      <c r="C17" s="75">
        <v>1</v>
      </c>
      <c r="D17" s="75" t="s">
        <v>89</v>
      </c>
      <c r="E17" s="76">
        <v>0.1</v>
      </c>
      <c r="F17" s="92">
        <f>('MusterFPlan 1 mit Pauschale'!$D$12+'MusterFPlan 1 mit Pauschale'!$D$13+'MusterFPlan 1 mit Pauschale'!$D$14+'MusterFPlan 1 mit Pauschale'!D27+'MusterFPlan 1 mit Pauschale'!$D$35)*E17</f>
        <v>0</v>
      </c>
      <c r="G17" s="76" t="s">
        <v>142</v>
      </c>
      <c r="H17" s="75" t="s">
        <v>107</v>
      </c>
    </row>
    <row r="18" spans="1:8" ht="42.75" x14ac:dyDescent="0.2">
      <c r="A18" s="73">
        <v>512</v>
      </c>
      <c r="B18" s="73" t="s">
        <v>108</v>
      </c>
      <c r="C18" s="73">
        <v>3</v>
      </c>
      <c r="D18" s="73" t="s">
        <v>89</v>
      </c>
      <c r="E18" s="77">
        <v>0.15</v>
      </c>
      <c r="F18" s="93" t="e">
        <f>(#REF!+#REF!+#REF!)*Hilftabelle!E12</f>
        <v>#REF!</v>
      </c>
      <c r="G18" s="77" t="s">
        <v>147</v>
      </c>
      <c r="H18" s="73" t="s">
        <v>97</v>
      </c>
    </row>
    <row r="19" spans="1:8" ht="42.75" x14ac:dyDescent="0.2">
      <c r="A19" s="75">
        <v>513</v>
      </c>
      <c r="B19" s="75" t="s">
        <v>109</v>
      </c>
      <c r="C19" s="75">
        <v>1</v>
      </c>
      <c r="D19" s="75" t="s">
        <v>89</v>
      </c>
      <c r="E19" s="76">
        <v>0.12</v>
      </c>
      <c r="F19" s="92">
        <f>('MusterFPlan 1 mit Pauschale'!$D$12+'MusterFPlan 1 mit Pauschale'!$D$13+'MusterFPlan 1 mit Pauschale'!$D$14+'MusterFPlan 1 mit Pauschale'!D29+'MusterFPlan 1 mit Pauschale'!$D$35)*E19</f>
        <v>0</v>
      </c>
      <c r="G19" s="76" t="s">
        <v>143</v>
      </c>
      <c r="H19" s="75" t="s">
        <v>107</v>
      </c>
    </row>
    <row r="20" spans="1:8" ht="28.5" x14ac:dyDescent="0.2">
      <c r="A20" s="73">
        <v>514</v>
      </c>
      <c r="B20" s="73" t="s">
        <v>110</v>
      </c>
      <c r="C20" s="73">
        <v>4</v>
      </c>
      <c r="D20" s="73" t="s">
        <v>92</v>
      </c>
      <c r="E20" s="77">
        <v>0.4</v>
      </c>
      <c r="F20" s="93" t="e">
        <f>(#REF!)*Hilftabelle!E20</f>
        <v>#REF!</v>
      </c>
      <c r="G20" s="77" t="s">
        <v>148</v>
      </c>
      <c r="H20" s="73">
        <v>1</v>
      </c>
    </row>
    <row r="21" spans="1:8" ht="57" x14ac:dyDescent="0.2">
      <c r="A21" s="75">
        <v>515</v>
      </c>
      <c r="B21" s="75" t="s">
        <v>111</v>
      </c>
      <c r="C21" s="75">
        <v>4</v>
      </c>
      <c r="D21" s="75" t="s">
        <v>92</v>
      </c>
      <c r="E21" s="76">
        <v>0.4</v>
      </c>
      <c r="F21" s="92" t="e">
        <f>(#REF!)*Hilftabelle!E21</f>
        <v>#REF!</v>
      </c>
      <c r="G21" s="76" t="s">
        <v>148</v>
      </c>
      <c r="H21" s="75">
        <v>1</v>
      </c>
    </row>
    <row r="22" spans="1:8" ht="28.5" x14ac:dyDescent="0.2">
      <c r="A22" s="73">
        <v>516</v>
      </c>
      <c r="B22" s="73" t="s">
        <v>112</v>
      </c>
      <c r="C22" s="73">
        <v>4</v>
      </c>
      <c r="D22" s="73" t="s">
        <v>92</v>
      </c>
      <c r="E22" s="77">
        <v>0.4</v>
      </c>
      <c r="F22" s="93" t="e">
        <f>(#REF!)*Hilftabelle!E22</f>
        <v>#REF!</v>
      </c>
      <c r="G22" s="77" t="s">
        <v>148</v>
      </c>
      <c r="H22" s="73">
        <v>1</v>
      </c>
    </row>
    <row r="23" spans="1:8" ht="42.75" x14ac:dyDescent="0.2">
      <c r="A23" s="75">
        <v>517</v>
      </c>
      <c r="B23" s="75" t="s">
        <v>113</v>
      </c>
      <c r="C23" s="75">
        <v>1</v>
      </c>
      <c r="D23" s="75" t="s">
        <v>89</v>
      </c>
      <c r="E23" s="76">
        <v>0.1</v>
      </c>
      <c r="F23" s="92">
        <f>('MusterFPlan 1 mit Pauschale'!$D$12+'MusterFPlan 1 mit Pauschale'!$D$13+'MusterFPlan 1 mit Pauschale'!$D$14+'MusterFPlan 1 mit Pauschale'!D33+'MusterFPlan 1 mit Pauschale'!$D$35)*E23</f>
        <v>0</v>
      </c>
      <c r="G23" s="76" t="s">
        <v>142</v>
      </c>
      <c r="H23" s="75" t="s">
        <v>107</v>
      </c>
    </row>
    <row r="24" spans="1:8" ht="42.75" x14ac:dyDescent="0.2">
      <c r="A24" s="73">
        <v>519</v>
      </c>
      <c r="B24" s="78" t="s">
        <v>114</v>
      </c>
      <c r="C24" s="73">
        <v>2</v>
      </c>
      <c r="D24" s="73" t="s">
        <v>92</v>
      </c>
      <c r="E24" s="77">
        <v>0.35</v>
      </c>
      <c r="F24" s="93" t="e">
        <f>#REF!*Hilftabelle!E24</f>
        <v>#REF!</v>
      </c>
      <c r="G24" s="77" t="s">
        <v>144</v>
      </c>
      <c r="H24" s="73">
        <v>1</v>
      </c>
    </row>
    <row r="25" spans="1:8" ht="57" x14ac:dyDescent="0.2">
      <c r="A25" s="75">
        <v>520</v>
      </c>
      <c r="B25" s="75" t="s">
        <v>115</v>
      </c>
      <c r="C25" s="75">
        <v>1</v>
      </c>
      <c r="D25" s="75" t="s">
        <v>89</v>
      </c>
      <c r="E25" s="76">
        <v>0.12</v>
      </c>
      <c r="F25" s="92">
        <f>('MusterFPlan 1 mit Pauschale'!$D$12+'MusterFPlan 1 mit Pauschale'!$D$13+'MusterFPlan 1 mit Pauschale'!$D$14+'MusterFPlan 1 mit Pauschale'!D35+'MusterFPlan 1 mit Pauschale'!$D$35)*E25</f>
        <v>0</v>
      </c>
      <c r="G25" s="76" t="s">
        <v>143</v>
      </c>
      <c r="H25" s="75" t="s">
        <v>107</v>
      </c>
    </row>
    <row r="26" spans="1:8" ht="42.75" x14ac:dyDescent="0.2">
      <c r="A26" s="73">
        <v>521</v>
      </c>
      <c r="B26" s="78" t="s">
        <v>116</v>
      </c>
      <c r="C26" s="205" t="s">
        <v>117</v>
      </c>
      <c r="D26" s="205"/>
      <c r="E26" s="205"/>
      <c r="F26" s="205"/>
      <c r="G26" s="205"/>
      <c r="H26" s="205"/>
    </row>
    <row r="27" spans="1:8" ht="57" x14ac:dyDescent="0.2">
      <c r="A27" s="75">
        <v>522</v>
      </c>
      <c r="B27" s="75" t="s">
        <v>118</v>
      </c>
      <c r="C27" s="204" t="s">
        <v>119</v>
      </c>
      <c r="D27" s="204"/>
      <c r="E27" s="204"/>
      <c r="F27" s="204"/>
      <c r="G27" s="204"/>
      <c r="H27" s="204"/>
    </row>
    <row r="28" spans="1:8" x14ac:dyDescent="0.2">
      <c r="A28" s="81"/>
      <c r="B28" s="81"/>
      <c r="C28" s="81"/>
      <c r="D28" s="81"/>
      <c r="E28" s="81"/>
      <c r="F28" s="95"/>
      <c r="G28" s="81"/>
      <c r="H28" s="81"/>
    </row>
    <row r="29" spans="1:8" x14ac:dyDescent="0.2">
      <c r="A29" s="81"/>
      <c r="B29" s="81"/>
      <c r="C29" s="81"/>
      <c r="D29" s="81"/>
      <c r="E29" s="81"/>
      <c r="F29" s="95"/>
      <c r="G29" s="81"/>
      <c r="H29" s="81"/>
    </row>
    <row r="39" spans="2:7" ht="15" x14ac:dyDescent="0.2">
      <c r="B39" s="83" t="s">
        <v>124</v>
      </c>
      <c r="C39" s="84"/>
      <c r="D39" s="85" t="s">
        <v>62</v>
      </c>
      <c r="E39" s="84"/>
      <c r="F39" s="96"/>
      <c r="G39" s="84"/>
    </row>
    <row r="40" spans="2:7" ht="15" x14ac:dyDescent="0.2">
      <c r="B40" s="83" t="s">
        <v>125</v>
      </c>
      <c r="C40" s="84"/>
      <c r="D40" s="85" t="s">
        <v>126</v>
      </c>
      <c r="E40" s="84"/>
      <c r="F40" s="96"/>
      <c r="G40" s="84"/>
    </row>
    <row r="41" spans="2:7" ht="15" x14ac:dyDescent="0.2">
      <c r="B41" s="83" t="s">
        <v>127</v>
      </c>
      <c r="C41" s="84"/>
      <c r="D41" s="84"/>
      <c r="E41" s="84"/>
      <c r="F41" s="96"/>
      <c r="G41" s="84"/>
    </row>
    <row r="42" spans="2:7" ht="15" x14ac:dyDescent="0.2">
      <c r="B42" s="83" t="s">
        <v>128</v>
      </c>
      <c r="C42" s="84"/>
      <c r="D42" s="84"/>
      <c r="E42" s="84"/>
      <c r="F42" s="96"/>
      <c r="G42" s="84"/>
    </row>
    <row r="43" spans="2:7" ht="15" x14ac:dyDescent="0.2">
      <c r="B43" s="83" t="s">
        <v>129</v>
      </c>
      <c r="C43" s="84"/>
      <c r="D43" s="84"/>
      <c r="E43" s="84"/>
      <c r="F43" s="96"/>
      <c r="G43" s="84"/>
    </row>
    <row r="44" spans="2:7" ht="15" x14ac:dyDescent="0.2">
      <c r="B44" s="83" t="s">
        <v>130</v>
      </c>
      <c r="C44" s="84"/>
      <c r="D44" s="84"/>
      <c r="E44" s="84"/>
      <c r="F44" s="96"/>
      <c r="G44" s="84"/>
    </row>
    <row r="45" spans="2:7" ht="15" x14ac:dyDescent="0.2">
      <c r="B45" s="83" t="s">
        <v>131</v>
      </c>
      <c r="C45" s="84"/>
      <c r="D45" s="84"/>
      <c r="E45" s="84"/>
      <c r="F45" s="96"/>
      <c r="G45" s="84"/>
    </row>
    <row r="46" spans="2:7" ht="15" x14ac:dyDescent="0.2">
      <c r="B46" s="83" t="s">
        <v>132</v>
      </c>
      <c r="C46" s="84"/>
      <c r="D46" s="84"/>
      <c r="E46" s="84"/>
      <c r="F46" s="96"/>
      <c r="G46" s="84"/>
    </row>
    <row r="47" spans="2:7" ht="15" x14ac:dyDescent="0.2">
      <c r="B47" s="83" t="s">
        <v>133</v>
      </c>
      <c r="C47" s="84"/>
      <c r="D47" s="84"/>
      <c r="E47" s="84"/>
      <c r="F47" s="96"/>
      <c r="G47" s="84"/>
    </row>
    <row r="48" spans="2:7" ht="15" x14ac:dyDescent="0.2">
      <c r="B48" s="83" t="s">
        <v>134</v>
      </c>
      <c r="C48" s="84"/>
      <c r="D48" s="84"/>
      <c r="E48" s="84"/>
      <c r="F48" s="96"/>
      <c r="G48" s="84"/>
    </row>
    <row r="49" spans="2:7" ht="15" x14ac:dyDescent="0.2">
      <c r="B49" s="83" t="s">
        <v>135</v>
      </c>
      <c r="C49" s="84"/>
      <c r="D49" s="84"/>
      <c r="E49" s="84"/>
      <c r="F49" s="96"/>
      <c r="G49" s="84"/>
    </row>
    <row r="50" spans="2:7" ht="15" x14ac:dyDescent="0.2">
      <c r="B50" s="83" t="s">
        <v>136</v>
      </c>
      <c r="C50" s="84"/>
      <c r="D50" s="84"/>
      <c r="E50" s="84"/>
      <c r="F50" s="96"/>
      <c r="G50" s="84"/>
    </row>
  </sheetData>
  <mergeCells count="5">
    <mergeCell ref="A2:H2"/>
    <mergeCell ref="C5:H5"/>
    <mergeCell ref="C11:H11"/>
    <mergeCell ref="C26:H26"/>
    <mergeCell ref="C27:H27"/>
  </mergeCells>
  <pageMargins left="0.7" right="0.7" top="0.78740157499999996" bottom="0.78740157499999996" header="0.3" footer="0.3"/>
  <pageSetup paperSize="9" scale="3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MusterFPlan 1 mit Pauschale</vt:lpstr>
      <vt:lpstr>Hilftabelle</vt:lpstr>
    </vt:vector>
  </TitlesOfParts>
  <Company>NBank - Investitions und Förderbank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Maik Schreiber</dc:creator>
  <cp:lastModifiedBy>Fürstenberg-Wiegmann,Sabrina</cp:lastModifiedBy>
  <cp:lastPrinted>2016-02-10T13:49:29Z</cp:lastPrinted>
  <dcterms:created xsi:type="dcterms:W3CDTF">2015-09-07T07:06:55Z</dcterms:created>
  <dcterms:modified xsi:type="dcterms:W3CDTF">2016-04-06T12:24:49Z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S_AutoÜbernahme">
    <vt:bool>false</vt:bool>
  </property>
  <property fmtid="{D5CDD505-2E9C-101B-9397-08002B2CF9AE}" pid="3" name="OS_LastOpenTime">
    <vt:lpwstr>3/2/2016 9:14:22 AM</vt:lpwstr>
  </property>
  <property fmtid="{D5CDD505-2E9C-101B-9397-08002B2CF9AE}" pid="4" name="OS_LastOpenUser">
    <vt:lpwstr>MAIK.SCHREIBER</vt:lpwstr>
  </property>
  <property fmtid="{D5CDD505-2E9C-101B-9397-08002B2CF9AE}" pid="5" name="os_autosavelastposition84826">
    <vt:lpwstr>MusterFPlan 4|22|10</vt:lpwstr>
  </property>
  <property fmtid="{D5CDD505-2E9C-101B-9397-08002B2CF9AE}" pid="6" name="OS_LastSave">
    <vt:lpwstr>3/2/2016 9:59:11 AM</vt:lpwstr>
  </property>
  <property fmtid="{D5CDD505-2E9C-101B-9397-08002B2CF9AE}" pid="7" name="OS_LastSaveUser">
    <vt:lpwstr>MAIK.SCHREIBER</vt:lpwstr>
  </property>
  <property fmtid="{D5CDD505-2E9C-101B-9397-08002B2CF9AE}" pid="8" name="OS_LastDocumentSaved">
    <vt:bool>false</vt:bool>
  </property>
  <property fmtid="{D5CDD505-2E9C-101B-9397-08002B2CF9AE}" pid="9" name="MustSave">
    <vt:bool>false</vt:bool>
  </property>
</Properties>
</file>