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nternet Redakteure\ZW-ZAM_Programmseiten\NeueFP_2014-2020\00_Übergreifende Dokumente\"/>
    </mc:Choice>
  </mc:AlternateContent>
  <bookViews>
    <workbookView xWindow="120" yWindow="75" windowWidth="15600" windowHeight="7995"/>
  </bookViews>
  <sheets>
    <sheet name="Muster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07" i="1" l="1"/>
  <c r="E101" i="1"/>
  <c r="E86" i="1" l="1"/>
  <c r="F87" i="1" s="1"/>
  <c r="F95" i="1" s="1"/>
  <c r="D86" i="1"/>
  <c r="E109" i="1" s="1"/>
  <c r="F76" i="1"/>
  <c r="E71" i="1"/>
  <c r="E70" i="1"/>
  <c r="E69" i="1"/>
  <c r="E64" i="1"/>
  <c r="F66" i="1" s="1"/>
  <c r="F60" i="1"/>
  <c r="F92" i="1" s="1"/>
  <c r="E43" i="1"/>
  <c r="E44" i="1"/>
  <c r="E45" i="1"/>
  <c r="E46" i="1"/>
  <c r="E47" i="1"/>
  <c r="E42" i="1"/>
  <c r="F29" i="1"/>
  <c r="F22" i="1"/>
  <c r="F31" i="1"/>
  <c r="F72" i="1" l="1"/>
  <c r="F77" i="1" s="1"/>
  <c r="F93" i="1"/>
  <c r="E49" i="1"/>
  <c r="F50" i="1" s="1"/>
  <c r="F90" i="1" s="1"/>
  <c r="F32" i="1"/>
  <c r="F79" i="1" l="1"/>
  <c r="F78" i="1"/>
  <c r="F37" i="1"/>
  <c r="F105" i="1" s="1"/>
  <c r="E76" i="1"/>
  <c r="E108" i="1"/>
  <c r="F80" i="1" l="1"/>
  <c r="F94" i="1" s="1"/>
  <c r="F96" i="1" s="1"/>
  <c r="F102" i="1" s="1"/>
  <c r="E110" i="1" l="1"/>
  <c r="F111" i="1" s="1"/>
  <c r="F112" i="1" s="1"/>
  <c r="F113" i="1" s="1"/>
</calcChain>
</file>

<file path=xl/sharedStrings.xml><?xml version="1.0" encoding="utf-8"?>
<sst xmlns="http://schemas.openxmlformats.org/spreadsheetml/2006/main" count="123" uniqueCount="103">
  <si>
    <t>Berechnung des Kostenerstattungsbetrages auf der Grundlage des jährlichen Gesamtertrages (Gesamtertragsberechnung)</t>
  </si>
  <si>
    <t>Gemeinde</t>
  </si>
  <si>
    <t>städtebauliche Erneuerungsmaßnahme</t>
  </si>
  <si>
    <t>A</t>
  </si>
  <si>
    <t>Gebäude</t>
  </si>
  <si>
    <t>Straße, Nr.</t>
  </si>
  <si>
    <t>Baujahr</t>
  </si>
  <si>
    <t>denkmalgeschütztes Gebäude:</t>
  </si>
  <si>
    <t>Restnutzungsdauer nach der Modernisierung / Instandsetzung: mindestens</t>
  </si>
  <si>
    <t>Jahre</t>
  </si>
  <si>
    <t>ja/nein:</t>
  </si>
  <si>
    <t>Wert des Gebäudes (ohne Grundstückswert)</t>
  </si>
  <si>
    <t>Euro</t>
  </si>
  <si>
    <r>
      <rPr>
        <b/>
        <sz val="11"/>
        <color theme="1"/>
        <rFont val="Arial"/>
        <family val="2"/>
        <scheme val="minor"/>
      </rPr>
      <t>vor</t>
    </r>
    <r>
      <rPr>
        <sz val="11"/>
        <color theme="1"/>
        <rFont val="Arial"/>
        <family val="2"/>
        <scheme val="minor"/>
      </rPr>
      <t xml:space="preserve"> der Modernisierung / Instandsetzung</t>
    </r>
  </si>
  <si>
    <r>
      <rPr>
        <b/>
        <sz val="11"/>
        <color theme="1"/>
        <rFont val="Arial"/>
        <family val="2"/>
        <scheme val="minor"/>
      </rPr>
      <t>nach</t>
    </r>
    <r>
      <rPr>
        <sz val="11"/>
        <color theme="1"/>
        <rFont val="Arial"/>
        <family val="2"/>
        <scheme val="minor"/>
      </rPr>
      <t xml:space="preserve"> der Modernisierung / Instandsetzung</t>
    </r>
  </si>
  <si>
    <t>vergleichbarer Neubau</t>
  </si>
  <si>
    <t>B</t>
  </si>
  <si>
    <t>Ausgaben der Modernisierung / Instandsetzung</t>
  </si>
  <si>
    <t>davon:</t>
  </si>
  <si>
    <t>davon Ausgaben der Modernisierung und modernisierungsbedingte Instandsetzung</t>
  </si>
  <si>
    <t>davon Ausgaben der ausschließlichen Instandsetzung</t>
  </si>
  <si>
    <t>C</t>
  </si>
  <si>
    <t>Zuwendungsfähige Ausgaben</t>
  </si>
  <si>
    <t>Ausgaben der Modernisierung / Instandsetzung gemäß B 1</t>
  </si>
  <si>
    <t>abzüglich</t>
  </si>
  <si>
    <t>Zuschuss Euro</t>
  </si>
  <si>
    <t>Zuschüsse anderer Stellen                                  (§ 177 Abs. 4 Satz 2 BauGB) Bewilligungsbehörde/Förderprogramm</t>
  </si>
  <si>
    <t>Summe Zuschüsse</t>
  </si>
  <si>
    <t>aufgrund anderer Rechtsvorschriften von der Eigentümerin oder vom Eigentümer selbst zu tragende Ausgaben ( § 177 Abs. 4 Satz 3BauGB)</t>
  </si>
  <si>
    <t>wegen unterlassene Instandsetzung von der Eigentümerin oder vom Eigentümer selbst zu tragende Ausgaben ( § 177 Abs. 4 Satz 3 BauGB; pauschal 10 % von B3 )</t>
  </si>
  <si>
    <t>Zwischensumme zuwendungsfähige Ausgaben der Modernisierung / Instandsetzung</t>
  </si>
  <si>
    <t>zuzüglich</t>
  </si>
  <si>
    <t>Wert des Baugrundstücks</t>
  </si>
  <si>
    <t>Wert der verwendeten Gebäudeteile</t>
  </si>
  <si>
    <t>Ausgleichsbetrag</t>
  </si>
  <si>
    <t>zuwendungsfähige Ausgaben gesamt</t>
  </si>
  <si>
    <t>D</t>
  </si>
  <si>
    <t>Jährlicher Gesamtertrag</t>
  </si>
  <si>
    <t>Nutzungseinheit lfd. Nr.</t>
  </si>
  <si>
    <t>Größe m²</t>
  </si>
  <si>
    <t>jährliche  Mieteinnahmen nach Modernisierung / Instandsetzung Euro</t>
  </si>
  <si>
    <t>Miete nach Modernisierung / Instandsetzung Euro/m²</t>
  </si>
  <si>
    <t>Stellplätze Anzahl:</t>
  </si>
  <si>
    <t>Summe</t>
  </si>
  <si>
    <t>einzusetzender jährlicher Gesamtertrag</t>
  </si>
  <si>
    <t>E</t>
  </si>
  <si>
    <t>Bewirtschaftungskosten (ohne Abschreibung)</t>
  </si>
  <si>
    <t>Betriebskosten</t>
  </si>
  <si>
    <t>a ) modernisierungs- / instandsetzungsbedingte Mehrkosten</t>
  </si>
  <si>
    <t>Verwaltungskosten,                                               soweit vor Modernisierung / Instandsetzung tatsächlich angefallen</t>
  </si>
  <si>
    <t>F</t>
  </si>
  <si>
    <t>Kapitalbetrag</t>
  </si>
  <si>
    <t>Verzinsung</t>
  </si>
  <si>
    <t>Summe der Verzinsung und Pauschalabschreibung</t>
  </si>
  <si>
    <t>Fremdkapitalkosten, soweit vor Modernisierung / Instandsetzung tatsächlich angefallen                                                                    (Verbindlichkeiten nicht höher als Summe C 6 und C 7)</t>
  </si>
  <si>
    <t>G</t>
  </si>
  <si>
    <t>Eigenleistungen</t>
  </si>
  <si>
    <t>Wert des Grundstückes (C 6)</t>
  </si>
  <si>
    <t>Wert der verwendeten Gebäudeteile (C 7)</t>
  </si>
  <si>
    <t>Summe G 1 bis G 3</t>
  </si>
  <si>
    <t>Eigenkapital</t>
  </si>
  <si>
    <t>Sachleistungen</t>
  </si>
  <si>
    <t>Eigenleistungen insgesamt</t>
  </si>
  <si>
    <t>Summe Verzinsung und Pauschalabschreibung</t>
  </si>
  <si>
    <t>H</t>
  </si>
  <si>
    <t>Darlehen</t>
  </si>
  <si>
    <t>Belastung/Jahr Euro</t>
  </si>
  <si>
    <t>Betrag Euro</t>
  </si>
  <si>
    <t>Summe  Darlehensbeträge</t>
  </si>
  <si>
    <t>Summe Belastung / Jahr</t>
  </si>
  <si>
    <t>I</t>
  </si>
  <si>
    <t>restlicher Gesamtertrag</t>
  </si>
  <si>
    <t>einzusetzender jährlicher Gesamtertrag (D 3)</t>
  </si>
  <si>
    <t>abzüglich:</t>
  </si>
  <si>
    <t>Summe Bewirtschaftungskosten ohne Abschreibung (E 4)</t>
  </si>
  <si>
    <t>Summe Verzinsung und Pauschalabschreibung der Eigenleistungen (G 12)</t>
  </si>
  <si>
    <t>Summe Belastung/Jahr durch Darlehen (H 5)</t>
  </si>
  <si>
    <t>J</t>
  </si>
  <si>
    <t>aus dem restlichen Gesamtertrag zu finanzierendes Fremdkapital</t>
  </si>
  <si>
    <t>Zinssatz für Fremdkapital</t>
  </si>
  <si>
    <t>Pauschaler Abschreibungssatz (1,5 %)</t>
  </si>
  <si>
    <t>einzusetzendes Fremdkapital ( I 6 * 100 : J 3 )</t>
  </si>
  <si>
    <t>K</t>
  </si>
  <si>
    <t>Berechnung des Kostenerstattungsbetrages</t>
  </si>
  <si>
    <t>zuwendungsfähige Ausgaben der Modernisierung/Instandsetzung (C 9)</t>
  </si>
  <si>
    <t>Fremdkapital vor Modernisierung/Instandsetzung (F 1)</t>
  </si>
  <si>
    <t>Eigenleistungen (G 9)</t>
  </si>
  <si>
    <t>Darlehen (H 4)</t>
  </si>
  <si>
    <t>aus dem restlichen Gesamtertrag zu finanzierendes Fremdkapital (J 4)</t>
  </si>
  <si>
    <t>Gesamtabzug</t>
  </si>
  <si>
    <t>Kostenerstattungsbetrag (K 1 abzüglich K 6)</t>
  </si>
  <si>
    <t>Anteil des Kostenerstattungsbetrages an den zuwendungsfähigen Ausgaben (C 9)</t>
  </si>
  <si>
    <t>Datum</t>
  </si>
  <si>
    <t>Unterschrift</t>
  </si>
  <si>
    <r>
      <rPr>
        <b/>
        <sz val="11"/>
        <color theme="1"/>
        <rFont val="Arial"/>
        <family val="2"/>
        <scheme val="minor"/>
      </rPr>
      <t>abzüglich</t>
    </r>
    <r>
      <rPr>
        <sz val="11"/>
        <color theme="1"/>
        <rFont val="Arial"/>
        <family val="2"/>
        <scheme val="minor"/>
      </rPr>
      <t xml:space="preserve"> Kapitalbetrag ( F 1)</t>
    </r>
  </si>
  <si>
    <r>
      <t xml:space="preserve">Pauschalabschreibung der durch Eigenleistungen gedeckten Ausgaben der Modernisierung, </t>
    </r>
    <r>
      <rPr>
        <b/>
        <sz val="11"/>
        <color theme="1"/>
        <rFont val="Arial"/>
        <family val="2"/>
        <scheme val="minor"/>
      </rPr>
      <t>jedoch nicht von G 1</t>
    </r>
    <r>
      <rPr>
        <sz val="11"/>
        <color theme="1"/>
        <rFont val="Arial"/>
        <family val="2"/>
        <scheme val="minor"/>
      </rPr>
      <t xml:space="preserve">           </t>
    </r>
    <r>
      <rPr>
        <u/>
        <sz val="11"/>
        <color theme="1"/>
        <rFont val="Arial"/>
        <family val="2"/>
        <scheme val="minor"/>
      </rPr>
      <t xml:space="preserve"> </t>
    </r>
    <r>
      <rPr>
        <sz val="11"/>
        <color theme="1"/>
        <rFont val="Arial"/>
        <family val="2"/>
        <scheme val="minor"/>
      </rPr>
      <t xml:space="preserve">  (1,5 % von:)</t>
    </r>
  </si>
  <si>
    <t>Summe Verzinsung und Pauschalabschreibung der Fremdkapitalkosten, soweit vor der Modernisierung / Instandsetzung tatsächlich angefallen (F 4)</t>
  </si>
  <si>
    <t>b) tatsächlich angefallene Kosten vor Modernisierung/Instandsetzung</t>
  </si>
  <si>
    <t>Summe G 5 bis G 7 (mindestens 15 % von C 5)</t>
  </si>
  <si>
    <t>Arbeitsleistungen (maximal 30  % der um die Arbeitsleistungen reduzierten zuwendungsfähigen Ausgaben der Modernisierung und Instandsetzung gemäß C 5)</t>
  </si>
  <si>
    <t>Instandhaltungskosten</t>
  </si>
  <si>
    <t>Pauschalabschreibung (1,5%) des Wertes  der verwendeten  Gebäudeteile  ( C 7 ),                     maximal Betrag F 1</t>
  </si>
  <si>
    <t>Verzinsung der Eigenleistungen                            (maximal 4 % von G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</si>
</sst>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,##0.00\)"/>
  </numFmts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i/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8" xfId="0" applyFill="1" applyBorder="1"/>
    <xf numFmtId="0" fontId="0" fillId="0" borderId="6" xfId="0" applyBorder="1"/>
    <xf numFmtId="0" fontId="4" fillId="0" borderId="9" xfId="0" applyFont="1" applyFill="1" applyBorder="1"/>
    <xf numFmtId="0" fontId="4" fillId="0" borderId="5" xfId="0" applyFont="1" applyBorder="1"/>
    <xf numFmtId="0" fontId="1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3" fillId="0" borderId="31" xfId="0" applyFont="1" applyBorder="1"/>
    <xf numFmtId="0" fontId="1" fillId="0" borderId="15" xfId="0" applyFont="1" applyBorder="1"/>
    <xf numFmtId="0" fontId="0" fillId="0" borderId="16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/>
    <xf numFmtId="4" fontId="0" fillId="2" borderId="1" xfId="0" applyNumberForma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vertical="top"/>
    </xf>
    <xf numFmtId="0" fontId="0" fillId="0" borderId="18" xfId="0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6" xfId="0" applyBorder="1" applyAlignment="1"/>
    <xf numFmtId="0" fontId="0" fillId="0" borderId="34" xfId="0" applyBorder="1" applyAlignment="1"/>
    <xf numFmtId="0" fontId="0" fillId="0" borderId="46" xfId="0" applyBorder="1" applyAlignment="1">
      <alignment horizontal="center"/>
    </xf>
    <xf numFmtId="0" fontId="1" fillId="0" borderId="48" xfId="0" applyFont="1" applyBorder="1" applyAlignment="1">
      <alignment horizontal="center"/>
    </xf>
    <xf numFmtId="10" fontId="0" fillId="0" borderId="1" xfId="0" applyNumberFormat="1" applyFill="1" applyBorder="1"/>
    <xf numFmtId="10" fontId="1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top"/>
    </xf>
    <xf numFmtId="164" fontId="6" fillId="0" borderId="1" xfId="0" applyNumberFormat="1" applyFont="1" applyBorder="1" applyAlignment="1"/>
    <xf numFmtId="4" fontId="0" fillId="2" borderId="1" xfId="0" applyNumberFormat="1" applyFill="1" applyBorder="1" applyAlignment="1">
      <alignment horizontal="right"/>
    </xf>
    <xf numFmtId="0" fontId="0" fillId="3" borderId="3" xfId="0" applyFill="1" applyBorder="1" applyAlignment="1" applyProtection="1">
      <protection locked="0"/>
    </xf>
    <xf numFmtId="0" fontId="0" fillId="3" borderId="19" xfId="0" applyFill="1" applyBorder="1" applyProtection="1">
      <protection locked="0"/>
    </xf>
    <xf numFmtId="0" fontId="0" fillId="3" borderId="3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3" borderId="26" xfId="0" applyNumberFormat="1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3" borderId="10" xfId="0" applyNumberFormat="1" applyFill="1" applyBorder="1" applyAlignment="1" applyProtection="1">
      <alignment vertical="center"/>
      <protection locked="0"/>
    </xf>
    <xf numFmtId="4" fontId="0" fillId="3" borderId="7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10" fontId="0" fillId="3" borderId="4" xfId="0" applyNumberFormat="1" applyFill="1" applyBorder="1" applyProtection="1"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10" fontId="0" fillId="3" borderId="1" xfId="0" applyNumberFormat="1" applyFill="1" applyBorder="1" applyProtection="1">
      <protection locked="0"/>
    </xf>
    <xf numFmtId="10" fontId="0" fillId="3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47" xfId="0" applyBorder="1" applyAlignment="1"/>
    <xf numFmtId="4" fontId="1" fillId="2" borderId="3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23" xfId="0" applyNumberFormat="1" applyBorder="1" applyAlignment="1"/>
    <xf numFmtId="4" fontId="1" fillId="2" borderId="37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Fill="1" applyBorder="1" applyAlignment="1"/>
    <xf numFmtId="0" fontId="0" fillId="3" borderId="1" xfId="0" applyFill="1" applyBorder="1" applyAlignment="1" applyProtection="1">
      <protection locked="0"/>
    </xf>
    <xf numFmtId="4" fontId="1" fillId="2" borderId="39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/>
    <xf numFmtId="0" fontId="0" fillId="0" borderId="49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/>
    <xf numFmtId="0" fontId="0" fillId="0" borderId="16" xfId="0" applyBorder="1" applyAlignment="1"/>
    <xf numFmtId="4" fontId="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/>
    <xf numFmtId="0" fontId="0" fillId="0" borderId="21" xfId="0" applyBorder="1" applyAlignment="1"/>
    <xf numFmtId="0" fontId="0" fillId="0" borderId="8" xfId="0" applyBorder="1" applyAlignment="1"/>
    <xf numFmtId="0" fontId="0" fillId="0" borderId="23" xfId="0" applyBorder="1" applyAlignment="1"/>
    <xf numFmtId="0" fontId="0" fillId="0" borderId="11" xfId="0" applyBorder="1" applyAlignment="1"/>
    <xf numFmtId="0" fontId="0" fillId="0" borderId="41" xfId="0" applyBorder="1" applyAlignment="1"/>
    <xf numFmtId="0" fontId="0" fillId="0" borderId="34" xfId="0" applyBorder="1" applyAlignment="1"/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5" xfId="0" applyBorder="1" applyAlignment="1"/>
    <xf numFmtId="0" fontId="0" fillId="0" borderId="6" xfId="0" applyBorder="1" applyAlignment="1"/>
    <xf numFmtId="0" fontId="0" fillId="0" borderId="39" xfId="0" applyBorder="1" applyAlignment="1"/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43" xfId="0" applyBorder="1" applyAlignment="1"/>
    <xf numFmtId="4" fontId="5" fillId="2" borderId="39" xfId="0" applyNumberFormat="1" applyFont="1" applyFill="1" applyBorder="1" applyAlignment="1">
      <alignment horizontal="center" vertical="center"/>
    </xf>
    <xf numFmtId="4" fontId="5" fillId="2" borderId="4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42" xfId="0" applyNumberFormat="1" applyFill="1" applyBorder="1" applyAlignment="1" applyProtection="1">
      <alignment horizontal="center" vertical="center"/>
      <protection locked="0"/>
    </xf>
    <xf numFmtId="4" fontId="0" fillId="3" borderId="2" xfId="0" applyNumberFormat="1" applyFill="1" applyBorder="1" applyAlignment="1" applyProtection="1">
      <alignment horizontal="center" vertical="center"/>
      <protection locked="0"/>
    </xf>
    <xf numFmtId="4" fontId="0" fillId="3" borderId="19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3" borderId="39" xfId="0" applyNumberFormat="1" applyFill="1" applyBorder="1" applyAlignment="1" applyProtection="1">
      <alignment horizontal="center" vertical="center"/>
      <protection locked="0"/>
    </xf>
    <xf numFmtId="4" fontId="0" fillId="3" borderId="40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3" fillId="0" borderId="28" xfId="0" applyFont="1" applyBorder="1" applyAlignment="1"/>
    <xf numFmtId="0" fontId="0" fillId="0" borderId="29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30" xfId="0" applyFill="1" applyBorder="1" applyAlignment="1" applyProtection="1">
      <protection locked="0"/>
    </xf>
    <xf numFmtId="0" fontId="0" fillId="3" borderId="33" xfId="0" applyFill="1" applyBorder="1" applyAlignment="1" applyProtection="1">
      <protection locked="0"/>
    </xf>
    <xf numFmtId="0" fontId="0" fillId="3" borderId="29" xfId="0" applyFill="1" applyBorder="1" applyAlignment="1" applyProtection="1">
      <protection locked="0"/>
    </xf>
    <xf numFmtId="0" fontId="0" fillId="3" borderId="32" xfId="0" applyFill="1" applyBorder="1" applyAlignment="1" applyProtection="1">
      <protection locked="0"/>
    </xf>
    <xf numFmtId="0" fontId="0" fillId="0" borderId="17" xfId="0" applyBorder="1" applyAlignment="1"/>
    <xf numFmtId="0" fontId="0" fillId="3" borderId="3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wrapText="1"/>
    </xf>
    <xf numFmtId="10" fontId="1" fillId="2" borderId="37" xfId="0" applyNumberFormat="1" applyFont="1" applyFill="1" applyBorder="1" applyAlignment="1">
      <alignment horizontal="center" vertical="center"/>
    </xf>
    <xf numFmtId="10" fontId="1" fillId="2" borderId="40" xfId="0" applyNumberFormat="1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19" xfId="0" applyFill="1" applyBorder="1" applyAlignment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Normal="100" workbookViewId="0">
      <selection activeCell="E99" sqref="E99"/>
    </sheetView>
  </sheetViews>
  <sheetFormatPr baseColWidth="10" defaultRowHeight="14.25" x14ac:dyDescent="0.2"/>
  <cols>
    <col min="1" max="1" width="3.25" style="7" customWidth="1"/>
    <col min="2" max="2" width="11.125" customWidth="1"/>
    <col min="3" max="3" width="14.625" customWidth="1"/>
    <col min="4" max="4" width="14" customWidth="1"/>
    <col min="5" max="5" width="24.625" bestFit="1" customWidth="1"/>
    <col min="6" max="6" width="12.625" customWidth="1"/>
    <col min="7" max="7" width="13.25" customWidth="1"/>
  </cols>
  <sheetData>
    <row r="1" spans="1:7" ht="43.5" customHeight="1" x14ac:dyDescent="0.2">
      <c r="A1" s="151" t="s">
        <v>0</v>
      </c>
      <c r="B1" s="152"/>
      <c r="C1" s="152"/>
      <c r="D1" s="152"/>
      <c r="E1" s="152"/>
      <c r="F1" s="152"/>
      <c r="G1" s="152"/>
    </row>
    <row r="2" spans="1:7" ht="15" thickBot="1" x14ac:dyDescent="0.25"/>
    <row r="3" spans="1:7" ht="30.75" customHeight="1" thickBot="1" x14ac:dyDescent="0.25">
      <c r="A3" s="149" t="s">
        <v>1</v>
      </c>
      <c r="B3" s="150"/>
      <c r="C3" s="153"/>
      <c r="D3" s="154"/>
      <c r="E3" s="22" t="s">
        <v>2</v>
      </c>
      <c r="F3" s="155"/>
      <c r="G3" s="156"/>
    </row>
    <row r="4" spans="1:7" ht="30" customHeight="1" thickBot="1" x14ac:dyDescent="0.25"/>
    <row r="5" spans="1:7" ht="19.5" customHeight="1" x14ac:dyDescent="0.25">
      <c r="A5" s="14" t="s">
        <v>3</v>
      </c>
      <c r="B5" s="87" t="s">
        <v>4</v>
      </c>
      <c r="C5" s="88"/>
      <c r="D5" s="88"/>
      <c r="E5" s="88"/>
      <c r="F5" s="88"/>
      <c r="G5" s="157"/>
    </row>
    <row r="6" spans="1:7" ht="21.75" customHeight="1" x14ac:dyDescent="0.2">
      <c r="A6" s="28">
        <v>1</v>
      </c>
      <c r="B6" s="1" t="s">
        <v>5</v>
      </c>
      <c r="C6" s="158"/>
      <c r="D6" s="158"/>
      <c r="E6" s="158"/>
      <c r="F6" s="158"/>
      <c r="G6" s="159"/>
    </row>
    <row r="7" spans="1:7" ht="19.5" customHeight="1" x14ac:dyDescent="0.2">
      <c r="A7" s="28">
        <v>2</v>
      </c>
      <c r="B7" s="1" t="s">
        <v>6</v>
      </c>
      <c r="C7" s="51"/>
      <c r="D7" s="165"/>
      <c r="E7" s="165"/>
      <c r="F7" s="165"/>
      <c r="G7" s="166"/>
    </row>
    <row r="8" spans="1:7" ht="18" customHeight="1" x14ac:dyDescent="0.2">
      <c r="A8" s="28">
        <v>3</v>
      </c>
      <c r="B8" s="1" t="s">
        <v>7</v>
      </c>
      <c r="C8" s="2"/>
      <c r="D8" s="2"/>
      <c r="E8" s="2"/>
      <c r="F8" s="2" t="s">
        <v>10</v>
      </c>
      <c r="G8" s="52"/>
    </row>
    <row r="9" spans="1:7" ht="21.75" customHeight="1" x14ac:dyDescent="0.2">
      <c r="A9" s="28">
        <v>4</v>
      </c>
      <c r="B9" s="9" t="s">
        <v>8</v>
      </c>
      <c r="C9" s="2"/>
      <c r="D9" s="2"/>
      <c r="E9" s="2"/>
      <c r="F9" s="53"/>
      <c r="G9" s="16" t="s">
        <v>9</v>
      </c>
    </row>
    <row r="10" spans="1:7" ht="18.75" customHeight="1" x14ac:dyDescent="0.2">
      <c r="A10" s="109">
        <v>5</v>
      </c>
      <c r="B10" s="12" t="s">
        <v>11</v>
      </c>
      <c r="C10" s="13"/>
      <c r="D10" s="13"/>
      <c r="E10" s="5"/>
      <c r="F10" s="5"/>
      <c r="G10" s="17"/>
    </row>
    <row r="11" spans="1:7" ht="20.25" customHeight="1" x14ac:dyDescent="0.25">
      <c r="A11" s="110"/>
      <c r="B11" s="10" t="s">
        <v>13</v>
      </c>
      <c r="C11" s="6"/>
      <c r="D11" s="6"/>
      <c r="E11" s="6"/>
      <c r="F11" s="54"/>
      <c r="G11" s="18" t="s">
        <v>12</v>
      </c>
    </row>
    <row r="12" spans="1:7" ht="21.75" customHeight="1" x14ac:dyDescent="0.25">
      <c r="A12" s="110"/>
      <c r="B12" s="10" t="s">
        <v>14</v>
      </c>
      <c r="C12" s="6"/>
      <c r="D12" s="6"/>
      <c r="E12" s="6"/>
      <c r="F12" s="54"/>
      <c r="G12" s="18" t="s">
        <v>12</v>
      </c>
    </row>
    <row r="13" spans="1:7" ht="22.5" customHeight="1" thickBot="1" x14ac:dyDescent="0.25">
      <c r="A13" s="148"/>
      <c r="B13" s="19" t="s">
        <v>15</v>
      </c>
      <c r="C13" s="20"/>
      <c r="D13" s="20"/>
      <c r="E13" s="20"/>
      <c r="F13" s="55"/>
      <c r="G13" s="21" t="s">
        <v>12</v>
      </c>
    </row>
    <row r="14" spans="1:7" ht="30" customHeight="1" thickBot="1" x14ac:dyDescent="0.25"/>
    <row r="15" spans="1:7" ht="15" x14ac:dyDescent="0.25">
      <c r="A15" s="14" t="s">
        <v>16</v>
      </c>
      <c r="B15" s="23" t="s">
        <v>17</v>
      </c>
      <c r="C15" s="24"/>
      <c r="D15" s="24"/>
      <c r="E15" s="25"/>
      <c r="F15" s="125" t="s">
        <v>12</v>
      </c>
      <c r="G15" s="126"/>
    </row>
    <row r="16" spans="1:7" ht="21" customHeight="1" x14ac:dyDescent="0.2">
      <c r="A16" s="28">
        <v>1</v>
      </c>
      <c r="B16" s="1" t="s">
        <v>17</v>
      </c>
      <c r="C16" s="2"/>
      <c r="D16" s="2"/>
      <c r="E16" s="3"/>
      <c r="F16" s="136">
        <v>0</v>
      </c>
      <c r="G16" s="137"/>
    </row>
    <row r="17" spans="1:7" x14ac:dyDescent="0.2">
      <c r="A17" s="29"/>
      <c r="B17" s="6"/>
      <c r="C17" s="6"/>
      <c r="D17" s="6"/>
      <c r="E17" s="6"/>
      <c r="F17" s="6" t="s">
        <v>18</v>
      </c>
      <c r="G17" s="18"/>
    </row>
    <row r="18" spans="1:7" ht="28.5" customHeight="1" x14ac:dyDescent="0.2">
      <c r="A18" s="28">
        <v>2</v>
      </c>
      <c r="B18" s="67" t="s">
        <v>19</v>
      </c>
      <c r="C18" s="67"/>
      <c r="D18" s="67"/>
      <c r="E18" s="67"/>
      <c r="F18" s="136">
        <v>0</v>
      </c>
      <c r="G18" s="137"/>
    </row>
    <row r="19" spans="1:7" ht="28.5" customHeight="1" thickBot="1" x14ac:dyDescent="0.25">
      <c r="A19" s="30">
        <v>3</v>
      </c>
      <c r="B19" s="83" t="s">
        <v>20</v>
      </c>
      <c r="C19" s="83"/>
      <c r="D19" s="83"/>
      <c r="E19" s="84"/>
      <c r="F19" s="146">
        <v>0</v>
      </c>
      <c r="G19" s="147"/>
    </row>
    <row r="20" spans="1:7" ht="30" customHeight="1" thickBot="1" x14ac:dyDescent="0.25"/>
    <row r="21" spans="1:7" ht="15" x14ac:dyDescent="0.25">
      <c r="A21" s="14" t="s">
        <v>21</v>
      </c>
      <c r="B21" s="87" t="s">
        <v>22</v>
      </c>
      <c r="C21" s="88"/>
      <c r="D21" s="88"/>
      <c r="E21" s="108"/>
      <c r="F21" s="125" t="s">
        <v>12</v>
      </c>
      <c r="G21" s="126"/>
    </row>
    <row r="22" spans="1:7" ht="22.5" customHeight="1" x14ac:dyDescent="0.2">
      <c r="A22" s="15">
        <v>1</v>
      </c>
      <c r="B22" s="1" t="s">
        <v>23</v>
      </c>
      <c r="C22" s="2"/>
      <c r="D22" s="2"/>
      <c r="E22" s="3"/>
      <c r="F22" s="138">
        <f>F16</f>
        <v>0</v>
      </c>
      <c r="G22" s="139"/>
    </row>
    <row r="23" spans="1:7" ht="21.75" customHeight="1" x14ac:dyDescent="0.2">
      <c r="A23" s="15"/>
      <c r="B23" s="1"/>
      <c r="C23" s="2"/>
      <c r="D23" s="2"/>
      <c r="E23" s="3"/>
      <c r="F23" s="132" t="s">
        <v>24</v>
      </c>
      <c r="G23" s="133"/>
    </row>
    <row r="24" spans="1:7" ht="45" customHeight="1" x14ac:dyDescent="0.2">
      <c r="A24" s="29">
        <v>2</v>
      </c>
      <c r="B24" s="143" t="s">
        <v>26</v>
      </c>
      <c r="C24" s="144"/>
      <c r="D24" s="145"/>
      <c r="E24" s="31" t="s">
        <v>25</v>
      </c>
      <c r="F24" s="102"/>
      <c r="G24" s="103"/>
    </row>
    <row r="25" spans="1:7" x14ac:dyDescent="0.2">
      <c r="A25" s="15"/>
      <c r="B25" s="77"/>
      <c r="C25" s="77"/>
      <c r="D25" s="77"/>
      <c r="E25" s="56">
        <v>0</v>
      </c>
      <c r="F25" s="104"/>
      <c r="G25" s="105"/>
    </row>
    <row r="26" spans="1:7" x14ac:dyDescent="0.2">
      <c r="A26" s="15"/>
      <c r="B26" s="77"/>
      <c r="C26" s="77"/>
      <c r="D26" s="77"/>
      <c r="E26" s="56">
        <v>0</v>
      </c>
      <c r="F26" s="104"/>
      <c r="G26" s="105"/>
    </row>
    <row r="27" spans="1:7" x14ac:dyDescent="0.2">
      <c r="A27" s="15"/>
      <c r="B27" s="77"/>
      <c r="C27" s="77"/>
      <c r="D27" s="77"/>
      <c r="E27" s="56"/>
      <c r="F27" s="104"/>
      <c r="G27" s="105"/>
    </row>
    <row r="28" spans="1:7" x14ac:dyDescent="0.2">
      <c r="A28" s="15"/>
      <c r="B28" s="77"/>
      <c r="C28" s="77"/>
      <c r="D28" s="77"/>
      <c r="E28" s="56"/>
      <c r="F28" s="106"/>
      <c r="G28" s="107"/>
    </row>
    <row r="29" spans="1:7" x14ac:dyDescent="0.2">
      <c r="A29" s="15"/>
      <c r="B29" s="66"/>
      <c r="C29" s="66"/>
      <c r="D29" s="66"/>
      <c r="E29" s="8" t="s">
        <v>27</v>
      </c>
      <c r="F29" s="138">
        <f>SUM(E25:E28)</f>
        <v>0</v>
      </c>
      <c r="G29" s="139"/>
    </row>
    <row r="30" spans="1:7" ht="27.75" customHeight="1" x14ac:dyDescent="0.2">
      <c r="A30" s="28">
        <v>3</v>
      </c>
      <c r="B30" s="67" t="s">
        <v>28</v>
      </c>
      <c r="C30" s="67"/>
      <c r="D30" s="67"/>
      <c r="E30" s="67"/>
      <c r="F30" s="136">
        <v>0</v>
      </c>
      <c r="G30" s="137"/>
    </row>
    <row r="31" spans="1:7" ht="50.25" customHeight="1" x14ac:dyDescent="0.2">
      <c r="A31" s="28">
        <v>4</v>
      </c>
      <c r="B31" s="67" t="s">
        <v>29</v>
      </c>
      <c r="C31" s="67"/>
      <c r="D31" s="67"/>
      <c r="E31" s="67"/>
      <c r="F31" s="138">
        <f>F19*10%</f>
        <v>0</v>
      </c>
      <c r="G31" s="139"/>
    </row>
    <row r="32" spans="1:7" ht="33" customHeight="1" x14ac:dyDescent="0.2">
      <c r="A32" s="26">
        <v>5</v>
      </c>
      <c r="B32" s="140" t="s">
        <v>30</v>
      </c>
      <c r="C32" s="140"/>
      <c r="D32" s="140"/>
      <c r="E32" s="140"/>
      <c r="F32" s="141">
        <f>F22-F29-F30-F31</f>
        <v>0</v>
      </c>
      <c r="G32" s="142"/>
    </row>
    <row r="33" spans="1:7" ht="21.75" customHeight="1" x14ac:dyDescent="0.2">
      <c r="A33" s="15"/>
      <c r="B33" s="93"/>
      <c r="C33" s="94"/>
      <c r="D33" s="94"/>
      <c r="E33" s="95"/>
      <c r="F33" s="132" t="s">
        <v>31</v>
      </c>
      <c r="G33" s="133"/>
    </row>
    <row r="34" spans="1:7" ht="21" customHeight="1" x14ac:dyDescent="0.2">
      <c r="A34" s="15">
        <v>6</v>
      </c>
      <c r="B34" s="93" t="s">
        <v>32</v>
      </c>
      <c r="C34" s="94"/>
      <c r="D34" s="94"/>
      <c r="E34" s="95"/>
      <c r="F34" s="134">
        <v>0</v>
      </c>
      <c r="G34" s="135"/>
    </row>
    <row r="35" spans="1:7" ht="21.75" customHeight="1" x14ac:dyDescent="0.2">
      <c r="A35" s="15">
        <v>7</v>
      </c>
      <c r="B35" s="93" t="s">
        <v>33</v>
      </c>
      <c r="C35" s="94"/>
      <c r="D35" s="94"/>
      <c r="E35" s="95"/>
      <c r="F35" s="134">
        <v>0</v>
      </c>
      <c r="G35" s="135"/>
    </row>
    <row r="36" spans="1:7" ht="18.75" customHeight="1" x14ac:dyDescent="0.2">
      <c r="A36" s="15">
        <v>8</v>
      </c>
      <c r="B36" s="93" t="s">
        <v>34</v>
      </c>
      <c r="C36" s="94"/>
      <c r="D36" s="94"/>
      <c r="E36" s="95"/>
      <c r="F36" s="134">
        <v>0</v>
      </c>
      <c r="G36" s="135"/>
    </row>
    <row r="37" spans="1:7" ht="21.75" customHeight="1" thickBot="1" x14ac:dyDescent="0.25">
      <c r="A37" s="27">
        <v>9</v>
      </c>
      <c r="B37" s="127" t="s">
        <v>35</v>
      </c>
      <c r="C37" s="128"/>
      <c r="D37" s="128"/>
      <c r="E37" s="129"/>
      <c r="F37" s="130">
        <f>F32+F34+F35+F36</f>
        <v>0</v>
      </c>
      <c r="G37" s="131"/>
    </row>
    <row r="38" spans="1:7" ht="30" customHeight="1" thickBot="1" x14ac:dyDescent="0.25"/>
    <row r="39" spans="1:7" ht="15" x14ac:dyDescent="0.25">
      <c r="A39" s="14" t="s">
        <v>36</v>
      </c>
      <c r="B39" s="87" t="s">
        <v>37</v>
      </c>
      <c r="C39" s="88"/>
      <c r="D39" s="88"/>
      <c r="E39" s="108"/>
      <c r="F39" s="125" t="s">
        <v>12</v>
      </c>
      <c r="G39" s="126"/>
    </row>
    <row r="40" spans="1:7" ht="63.75" customHeight="1" x14ac:dyDescent="0.2">
      <c r="A40" s="109">
        <v>1</v>
      </c>
      <c r="B40" s="35" t="s">
        <v>38</v>
      </c>
      <c r="C40" s="35" t="s">
        <v>39</v>
      </c>
      <c r="D40" s="35" t="s">
        <v>41</v>
      </c>
      <c r="E40" s="35" t="s">
        <v>40</v>
      </c>
      <c r="F40" s="6"/>
      <c r="G40" s="18"/>
    </row>
    <row r="41" spans="1:7" x14ac:dyDescent="0.2">
      <c r="A41" s="110"/>
      <c r="B41" s="34">
        <v>1</v>
      </c>
      <c r="C41" s="34">
        <v>2</v>
      </c>
      <c r="D41" s="34">
        <v>3</v>
      </c>
      <c r="E41" s="34">
        <v>4</v>
      </c>
      <c r="F41" s="6"/>
      <c r="G41" s="18"/>
    </row>
    <row r="42" spans="1:7" x14ac:dyDescent="0.2">
      <c r="A42" s="111"/>
      <c r="B42" s="57"/>
      <c r="C42" s="58">
        <v>0</v>
      </c>
      <c r="D42" s="58">
        <v>0</v>
      </c>
      <c r="E42" s="32">
        <f>C42*D42*12</f>
        <v>0</v>
      </c>
      <c r="F42" s="6"/>
      <c r="G42" s="18"/>
    </row>
    <row r="43" spans="1:7" x14ac:dyDescent="0.2">
      <c r="A43" s="111"/>
      <c r="B43" s="57"/>
      <c r="C43" s="58">
        <v>0</v>
      </c>
      <c r="D43" s="58">
        <v>0</v>
      </c>
      <c r="E43" s="32">
        <f t="shared" ref="E43:E47" si="0">C43*D43*12</f>
        <v>0</v>
      </c>
      <c r="F43" s="6"/>
      <c r="G43" s="18"/>
    </row>
    <row r="44" spans="1:7" x14ac:dyDescent="0.2">
      <c r="A44" s="111"/>
      <c r="B44" s="57"/>
      <c r="C44" s="58">
        <v>0</v>
      </c>
      <c r="D44" s="58">
        <v>0</v>
      </c>
      <c r="E44" s="32">
        <f t="shared" si="0"/>
        <v>0</v>
      </c>
      <c r="F44" s="6"/>
      <c r="G44" s="18"/>
    </row>
    <row r="45" spans="1:7" x14ac:dyDescent="0.2">
      <c r="A45" s="111"/>
      <c r="B45" s="57"/>
      <c r="C45" s="58"/>
      <c r="D45" s="58"/>
      <c r="E45" s="32">
        <f t="shared" si="0"/>
        <v>0</v>
      </c>
      <c r="F45" s="6"/>
      <c r="G45" s="18"/>
    </row>
    <row r="46" spans="1:7" x14ac:dyDescent="0.2">
      <c r="A46" s="111"/>
      <c r="B46" s="57"/>
      <c r="C46" s="58"/>
      <c r="D46" s="58"/>
      <c r="E46" s="32">
        <f t="shared" si="0"/>
        <v>0</v>
      </c>
      <c r="F46" s="6"/>
      <c r="G46" s="18"/>
    </row>
    <row r="47" spans="1:7" x14ac:dyDescent="0.2">
      <c r="A47" s="111"/>
      <c r="B47" s="57"/>
      <c r="C47" s="58"/>
      <c r="D47" s="58"/>
      <c r="E47" s="32">
        <f t="shared" si="0"/>
        <v>0</v>
      </c>
      <c r="F47" s="6"/>
      <c r="G47" s="18"/>
    </row>
    <row r="48" spans="1:7" x14ac:dyDescent="0.2">
      <c r="A48" s="112"/>
      <c r="B48" s="93" t="s">
        <v>42</v>
      </c>
      <c r="C48" s="95"/>
      <c r="D48" s="57"/>
      <c r="E48" s="58">
        <v>0</v>
      </c>
      <c r="F48" s="6"/>
      <c r="G48" s="18"/>
    </row>
    <row r="49" spans="1:9" x14ac:dyDescent="0.2">
      <c r="A49" s="8">
        <v>2</v>
      </c>
      <c r="B49" s="102" t="s">
        <v>43</v>
      </c>
      <c r="C49" s="122"/>
      <c r="D49" s="123"/>
      <c r="E49" s="50">
        <f>SUM(E42:E48)</f>
        <v>0</v>
      </c>
      <c r="F49" s="6"/>
      <c r="G49" s="18"/>
    </row>
    <row r="50" spans="1:9" ht="15.75" thickBot="1" x14ac:dyDescent="0.25">
      <c r="A50" s="8">
        <v>3</v>
      </c>
      <c r="B50" s="124" t="s">
        <v>44</v>
      </c>
      <c r="C50" s="83"/>
      <c r="D50" s="83"/>
      <c r="E50" s="84"/>
      <c r="F50" s="78">
        <f>E49</f>
        <v>0</v>
      </c>
      <c r="G50" s="74"/>
    </row>
    <row r="51" spans="1:9" ht="30" customHeight="1" thickBot="1" x14ac:dyDescent="0.25"/>
    <row r="52" spans="1:9" ht="15" x14ac:dyDescent="0.25">
      <c r="A52" s="14" t="s">
        <v>45</v>
      </c>
      <c r="B52" s="87" t="s">
        <v>46</v>
      </c>
      <c r="C52" s="88"/>
      <c r="D52" s="88"/>
      <c r="E52" s="108"/>
      <c r="F52" s="85" t="s">
        <v>12</v>
      </c>
      <c r="G52" s="86"/>
    </row>
    <row r="53" spans="1:9" ht="15" customHeight="1" x14ac:dyDescent="0.2">
      <c r="A53" s="119">
        <v>1</v>
      </c>
      <c r="B53" s="102" t="s">
        <v>47</v>
      </c>
      <c r="C53" s="122"/>
      <c r="D53" s="123"/>
      <c r="E53" s="11"/>
      <c r="F53" s="6"/>
      <c r="G53" s="18"/>
    </row>
    <row r="54" spans="1:9" ht="29.25" customHeight="1" x14ac:dyDescent="0.2">
      <c r="A54" s="120"/>
      <c r="B54" s="116" t="s">
        <v>48</v>
      </c>
      <c r="C54" s="117"/>
      <c r="D54" s="118"/>
      <c r="E54" s="59">
        <v>0</v>
      </c>
      <c r="F54" s="6"/>
      <c r="G54" s="18"/>
      <c r="I54" s="38"/>
    </row>
    <row r="55" spans="1:9" ht="30" customHeight="1" x14ac:dyDescent="0.2">
      <c r="A55" s="121"/>
      <c r="B55" s="116" t="s">
        <v>97</v>
      </c>
      <c r="C55" s="117"/>
      <c r="D55" s="118"/>
      <c r="E55" s="60">
        <v>0</v>
      </c>
      <c r="F55" s="6"/>
      <c r="G55" s="18"/>
    </row>
    <row r="56" spans="1:9" x14ac:dyDescent="0.2">
      <c r="A56" s="119">
        <v>2</v>
      </c>
      <c r="B56" s="102" t="s">
        <v>100</v>
      </c>
      <c r="C56" s="122"/>
      <c r="D56" s="123"/>
      <c r="E56" s="37"/>
      <c r="F56" s="6"/>
      <c r="G56" s="18"/>
    </row>
    <row r="57" spans="1:9" ht="28.5" customHeight="1" x14ac:dyDescent="0.2">
      <c r="A57" s="120"/>
      <c r="B57" s="116" t="s">
        <v>48</v>
      </c>
      <c r="C57" s="117"/>
      <c r="D57" s="118"/>
      <c r="E57" s="59">
        <v>0</v>
      </c>
      <c r="F57" s="6"/>
      <c r="G57" s="18"/>
    </row>
    <row r="58" spans="1:9" ht="29.25" customHeight="1" x14ac:dyDescent="0.2">
      <c r="A58" s="121"/>
      <c r="B58" s="116" t="s">
        <v>97</v>
      </c>
      <c r="C58" s="117"/>
      <c r="D58" s="118"/>
      <c r="E58" s="60">
        <v>0</v>
      </c>
      <c r="F58" s="6"/>
      <c r="G58" s="18"/>
    </row>
    <row r="59" spans="1:9" ht="42" customHeight="1" x14ac:dyDescent="0.2">
      <c r="A59" s="39">
        <v>3</v>
      </c>
      <c r="B59" s="90" t="s">
        <v>49</v>
      </c>
      <c r="C59" s="91"/>
      <c r="D59" s="92"/>
      <c r="E59" s="61">
        <v>0</v>
      </c>
      <c r="F59" s="6"/>
      <c r="G59" s="18"/>
    </row>
    <row r="60" spans="1:9" ht="15.75" thickBot="1" x14ac:dyDescent="0.25">
      <c r="A60" s="36">
        <v>4</v>
      </c>
      <c r="B60" s="20" t="s">
        <v>43</v>
      </c>
      <c r="C60" s="20"/>
      <c r="D60" s="20"/>
      <c r="E60" s="20"/>
      <c r="F60" s="78">
        <f>E54+E55+E57+E58+E59</f>
        <v>0</v>
      </c>
      <c r="G60" s="74"/>
    </row>
    <row r="61" spans="1:9" ht="30" customHeight="1" thickBot="1" x14ac:dyDescent="0.25"/>
    <row r="62" spans="1:9" ht="46.5" customHeight="1" x14ac:dyDescent="0.25">
      <c r="A62" s="40" t="s">
        <v>50</v>
      </c>
      <c r="B62" s="113" t="s">
        <v>54</v>
      </c>
      <c r="C62" s="114"/>
      <c r="D62" s="114"/>
      <c r="E62" s="115"/>
      <c r="F62" s="85" t="s">
        <v>12</v>
      </c>
      <c r="G62" s="86"/>
    </row>
    <row r="63" spans="1:9" x14ac:dyDescent="0.2">
      <c r="A63" s="15">
        <v>1</v>
      </c>
      <c r="B63" s="93" t="s">
        <v>51</v>
      </c>
      <c r="C63" s="94"/>
      <c r="D63" s="95"/>
      <c r="E63" s="61">
        <v>0</v>
      </c>
      <c r="F63" s="102"/>
      <c r="G63" s="103"/>
    </row>
    <row r="64" spans="1:9" x14ac:dyDescent="0.2">
      <c r="A64" s="15">
        <v>2</v>
      </c>
      <c r="B64" s="93" t="s">
        <v>52</v>
      </c>
      <c r="C64" s="94"/>
      <c r="D64" s="62">
        <v>0</v>
      </c>
      <c r="E64" s="33">
        <f>E63*D64</f>
        <v>0</v>
      </c>
      <c r="F64" s="104"/>
      <c r="G64" s="105"/>
    </row>
    <row r="65" spans="1:7" ht="45.75" customHeight="1" x14ac:dyDescent="0.2">
      <c r="A65" s="15">
        <v>3</v>
      </c>
      <c r="B65" s="99" t="s">
        <v>101</v>
      </c>
      <c r="C65" s="100"/>
      <c r="D65" s="101"/>
      <c r="E65" s="61">
        <v>0</v>
      </c>
      <c r="F65" s="106"/>
      <c r="G65" s="107"/>
    </row>
    <row r="66" spans="1:7" ht="15.75" thickBot="1" x14ac:dyDescent="0.25">
      <c r="A66" s="36">
        <v>4</v>
      </c>
      <c r="B66" s="83" t="s">
        <v>53</v>
      </c>
      <c r="C66" s="83"/>
      <c r="D66" s="83"/>
      <c r="E66" s="84"/>
      <c r="F66" s="78">
        <f>E64+E65</f>
        <v>0</v>
      </c>
      <c r="G66" s="74"/>
    </row>
    <row r="67" spans="1:7" ht="30" customHeight="1" thickBot="1" x14ac:dyDescent="0.25"/>
    <row r="68" spans="1:7" ht="15" x14ac:dyDescent="0.25">
      <c r="A68" s="14" t="s">
        <v>55</v>
      </c>
      <c r="B68" s="87" t="s">
        <v>56</v>
      </c>
      <c r="C68" s="88"/>
      <c r="D68" s="88"/>
      <c r="E68" s="108"/>
      <c r="F68" s="85" t="s">
        <v>12</v>
      </c>
      <c r="G68" s="86"/>
    </row>
    <row r="69" spans="1:7" ht="22.5" customHeight="1" x14ac:dyDescent="0.2">
      <c r="A69" s="15">
        <v>1</v>
      </c>
      <c r="B69" s="93" t="s">
        <v>57</v>
      </c>
      <c r="C69" s="94"/>
      <c r="D69" s="95"/>
      <c r="E69" s="33">
        <f>F34</f>
        <v>0</v>
      </c>
      <c r="F69" s="6"/>
      <c r="G69" s="18"/>
    </row>
    <row r="70" spans="1:7" x14ac:dyDescent="0.2">
      <c r="A70" s="15">
        <v>2</v>
      </c>
      <c r="B70" s="93" t="s">
        <v>58</v>
      </c>
      <c r="C70" s="94"/>
      <c r="D70" s="95"/>
      <c r="E70" s="33">
        <f>F35</f>
        <v>0</v>
      </c>
      <c r="F70" s="6"/>
      <c r="G70" s="18"/>
    </row>
    <row r="71" spans="1:7" ht="15" x14ac:dyDescent="0.25">
      <c r="A71" s="15">
        <v>3</v>
      </c>
      <c r="B71" s="93" t="s">
        <v>94</v>
      </c>
      <c r="C71" s="94"/>
      <c r="D71" s="95"/>
      <c r="E71" s="33">
        <f>E63</f>
        <v>0</v>
      </c>
      <c r="F71" s="6"/>
      <c r="G71" s="18"/>
    </row>
    <row r="72" spans="1:7" ht="15" x14ac:dyDescent="0.2">
      <c r="A72" s="15">
        <v>4</v>
      </c>
      <c r="B72" s="93" t="s">
        <v>59</v>
      </c>
      <c r="C72" s="94"/>
      <c r="D72" s="94"/>
      <c r="E72" s="95"/>
      <c r="F72" s="89">
        <f>E69+E70-E71</f>
        <v>0</v>
      </c>
      <c r="G72" s="70"/>
    </row>
    <row r="73" spans="1:7" x14ac:dyDescent="0.2">
      <c r="A73" s="15">
        <v>5</v>
      </c>
      <c r="B73" s="93" t="s">
        <v>60</v>
      </c>
      <c r="C73" s="94"/>
      <c r="D73" s="95"/>
      <c r="E73" s="61">
        <v>0</v>
      </c>
      <c r="F73" s="6"/>
      <c r="G73" s="18"/>
    </row>
    <row r="74" spans="1:7" x14ac:dyDescent="0.2">
      <c r="A74" s="15">
        <v>6</v>
      </c>
      <c r="B74" s="93" t="s">
        <v>61</v>
      </c>
      <c r="C74" s="94"/>
      <c r="D74" s="95"/>
      <c r="E74" s="61">
        <v>0</v>
      </c>
      <c r="F74" s="6"/>
      <c r="G74" s="18"/>
    </row>
    <row r="75" spans="1:7" ht="57" customHeight="1" x14ac:dyDescent="0.2">
      <c r="A75" s="29">
        <v>7</v>
      </c>
      <c r="B75" s="96" t="s">
        <v>99</v>
      </c>
      <c r="C75" s="97"/>
      <c r="D75" s="98"/>
      <c r="E75" s="63">
        <v>0</v>
      </c>
      <c r="F75" s="6"/>
      <c r="G75" s="18"/>
    </row>
    <row r="76" spans="1:7" ht="15" x14ac:dyDescent="0.2">
      <c r="A76" s="15">
        <v>8</v>
      </c>
      <c r="B76" s="93" t="s">
        <v>98</v>
      </c>
      <c r="C76" s="94"/>
      <c r="D76" s="95"/>
      <c r="E76" s="49">
        <f>F32*15%</f>
        <v>0</v>
      </c>
      <c r="F76" s="89">
        <f>E73+E74+E75</f>
        <v>0</v>
      </c>
      <c r="G76" s="70"/>
    </row>
    <row r="77" spans="1:7" ht="15" x14ac:dyDescent="0.2">
      <c r="A77" s="15">
        <v>9</v>
      </c>
      <c r="B77" s="66" t="s">
        <v>62</v>
      </c>
      <c r="C77" s="66"/>
      <c r="D77" s="66"/>
      <c r="E77" s="66"/>
      <c r="F77" s="89">
        <f>F72+F76</f>
        <v>0</v>
      </c>
      <c r="G77" s="70"/>
    </row>
    <row r="78" spans="1:7" ht="30" customHeight="1" x14ac:dyDescent="0.2">
      <c r="A78" s="15">
        <v>10</v>
      </c>
      <c r="B78" s="90" t="s">
        <v>102</v>
      </c>
      <c r="C78" s="91"/>
      <c r="D78" s="92"/>
      <c r="E78" s="65">
        <v>1.4999999999999999E-2</v>
      </c>
      <c r="F78" s="89">
        <f>F77*E78</f>
        <v>0</v>
      </c>
      <c r="G78" s="70"/>
    </row>
    <row r="79" spans="1:7" ht="59.25" customHeight="1" x14ac:dyDescent="0.2">
      <c r="A79" s="28">
        <v>11</v>
      </c>
      <c r="B79" s="90" t="s">
        <v>95</v>
      </c>
      <c r="C79" s="91"/>
      <c r="D79" s="92"/>
      <c r="E79" s="61">
        <v>0</v>
      </c>
      <c r="F79" s="89">
        <f>E79*1.5%</f>
        <v>0</v>
      </c>
      <c r="G79" s="70"/>
    </row>
    <row r="80" spans="1:7" ht="15.75" thickBot="1" x14ac:dyDescent="0.25">
      <c r="A80" s="27">
        <v>12</v>
      </c>
      <c r="B80" s="83" t="s">
        <v>63</v>
      </c>
      <c r="C80" s="83"/>
      <c r="D80" s="83"/>
      <c r="E80" s="84"/>
      <c r="F80" s="78">
        <f>F78+F79</f>
        <v>0</v>
      </c>
      <c r="G80" s="74"/>
    </row>
    <row r="81" spans="1:7" ht="30" customHeight="1" thickBot="1" x14ac:dyDescent="0.25"/>
    <row r="82" spans="1:7" ht="15" x14ac:dyDescent="0.25">
      <c r="A82" s="14" t="s">
        <v>64</v>
      </c>
      <c r="B82" s="87" t="s">
        <v>65</v>
      </c>
      <c r="C82" s="88"/>
      <c r="D82" s="41" t="s">
        <v>67</v>
      </c>
      <c r="E82" s="42" t="s">
        <v>66</v>
      </c>
      <c r="F82" s="85" t="s">
        <v>12</v>
      </c>
      <c r="G82" s="86"/>
    </row>
    <row r="83" spans="1:7" x14ac:dyDescent="0.2">
      <c r="A83" s="15">
        <v>1</v>
      </c>
      <c r="B83" s="77"/>
      <c r="C83" s="77"/>
      <c r="D83" s="58"/>
      <c r="E83" s="58"/>
      <c r="F83" s="6"/>
      <c r="G83" s="18"/>
    </row>
    <row r="84" spans="1:7" x14ac:dyDescent="0.2">
      <c r="A84" s="15">
        <v>2</v>
      </c>
      <c r="B84" s="77"/>
      <c r="C84" s="77"/>
      <c r="D84" s="58"/>
      <c r="E84" s="58"/>
      <c r="F84" s="6"/>
      <c r="G84" s="18"/>
    </row>
    <row r="85" spans="1:7" x14ac:dyDescent="0.2">
      <c r="A85" s="15">
        <v>3</v>
      </c>
      <c r="B85" s="77"/>
      <c r="C85" s="77"/>
      <c r="D85" s="58"/>
      <c r="E85" s="58"/>
      <c r="F85" s="6"/>
      <c r="G85" s="18"/>
    </row>
    <row r="86" spans="1:7" x14ac:dyDescent="0.2">
      <c r="A86" s="43">
        <v>4</v>
      </c>
      <c r="B86" s="66" t="s">
        <v>68</v>
      </c>
      <c r="C86" s="66"/>
      <c r="D86" s="32">
        <f>SUM(D83:D85)</f>
        <v>0</v>
      </c>
      <c r="E86" s="32">
        <f>SUM(E83:E85)</f>
        <v>0</v>
      </c>
      <c r="F86" s="6"/>
      <c r="G86" s="18"/>
    </row>
    <row r="87" spans="1:7" ht="15.75" thickBot="1" x14ac:dyDescent="0.25">
      <c r="A87" s="27">
        <v>5</v>
      </c>
      <c r="B87" s="68" t="s">
        <v>69</v>
      </c>
      <c r="C87" s="68"/>
      <c r="D87" s="68"/>
      <c r="E87" s="68"/>
      <c r="F87" s="78">
        <f>E86</f>
        <v>0</v>
      </c>
      <c r="G87" s="74"/>
    </row>
    <row r="88" spans="1:7" ht="30" customHeight="1" thickBot="1" x14ac:dyDescent="0.25"/>
    <row r="89" spans="1:7" s="4" customFormat="1" ht="15" x14ac:dyDescent="0.25">
      <c r="A89" s="44" t="s">
        <v>70</v>
      </c>
      <c r="B89" s="81" t="s">
        <v>71</v>
      </c>
      <c r="C89" s="82"/>
      <c r="D89" s="82"/>
      <c r="E89" s="82"/>
      <c r="F89" s="79" t="s">
        <v>12</v>
      </c>
      <c r="G89" s="80"/>
    </row>
    <row r="90" spans="1:7" ht="15" x14ac:dyDescent="0.2">
      <c r="A90" s="15">
        <v>1</v>
      </c>
      <c r="B90" s="66" t="s">
        <v>72</v>
      </c>
      <c r="C90" s="66"/>
      <c r="D90" s="66"/>
      <c r="E90" s="66"/>
      <c r="F90" s="69">
        <f>F50</f>
        <v>0</v>
      </c>
      <c r="G90" s="70"/>
    </row>
    <row r="91" spans="1:7" ht="15" x14ac:dyDescent="0.25">
      <c r="A91" s="15"/>
      <c r="B91" s="75" t="s">
        <v>73</v>
      </c>
      <c r="C91" s="75"/>
      <c r="D91" s="75"/>
      <c r="E91" s="75"/>
      <c r="F91" s="71"/>
      <c r="G91" s="72"/>
    </row>
    <row r="92" spans="1:7" ht="15" x14ac:dyDescent="0.2">
      <c r="A92" s="15">
        <v>2</v>
      </c>
      <c r="B92" s="66" t="s">
        <v>74</v>
      </c>
      <c r="C92" s="66"/>
      <c r="D92" s="66"/>
      <c r="E92" s="66"/>
      <c r="F92" s="69">
        <f>F60</f>
        <v>0</v>
      </c>
      <c r="G92" s="70"/>
    </row>
    <row r="93" spans="1:7" ht="31.5" customHeight="1" x14ac:dyDescent="0.2">
      <c r="A93" s="15">
        <v>3</v>
      </c>
      <c r="B93" s="67" t="s">
        <v>96</v>
      </c>
      <c r="C93" s="67"/>
      <c r="D93" s="67"/>
      <c r="E93" s="67"/>
      <c r="F93" s="69">
        <f>F66</f>
        <v>0</v>
      </c>
      <c r="G93" s="70"/>
    </row>
    <row r="94" spans="1:7" ht="15" x14ac:dyDescent="0.2">
      <c r="A94" s="15">
        <v>4</v>
      </c>
      <c r="B94" s="66" t="s">
        <v>75</v>
      </c>
      <c r="C94" s="66"/>
      <c r="D94" s="66"/>
      <c r="E94" s="66"/>
      <c r="F94" s="69">
        <f>F80</f>
        <v>0</v>
      </c>
      <c r="G94" s="70"/>
    </row>
    <row r="95" spans="1:7" ht="15" x14ac:dyDescent="0.2">
      <c r="A95" s="15">
        <v>5</v>
      </c>
      <c r="B95" s="76" t="s">
        <v>76</v>
      </c>
      <c r="C95" s="76"/>
      <c r="D95" s="76"/>
      <c r="E95" s="76"/>
      <c r="F95" s="69">
        <f>F87</f>
        <v>0</v>
      </c>
      <c r="G95" s="70"/>
    </row>
    <row r="96" spans="1:7" ht="15.75" thickBot="1" x14ac:dyDescent="0.25">
      <c r="A96" s="27">
        <v>6</v>
      </c>
      <c r="B96" s="68" t="s">
        <v>71</v>
      </c>
      <c r="C96" s="68"/>
      <c r="D96" s="68"/>
      <c r="E96" s="68"/>
      <c r="F96" s="73">
        <f>F90-F92-F93-F94-F95</f>
        <v>0</v>
      </c>
      <c r="G96" s="74"/>
    </row>
    <row r="97" spans="1:7" ht="30" customHeight="1" thickBot="1" x14ac:dyDescent="0.25"/>
    <row r="98" spans="1:7" s="4" customFormat="1" ht="15" x14ac:dyDescent="0.25">
      <c r="A98" s="44" t="s">
        <v>77</v>
      </c>
      <c r="B98" s="81" t="s">
        <v>78</v>
      </c>
      <c r="C98" s="82"/>
      <c r="D98" s="82"/>
      <c r="E98" s="82"/>
      <c r="F98" s="167" t="s">
        <v>12</v>
      </c>
      <c r="G98" s="168"/>
    </row>
    <row r="99" spans="1:7" ht="22.5" customHeight="1" x14ac:dyDescent="0.2">
      <c r="A99" s="15">
        <v>1</v>
      </c>
      <c r="B99" s="66" t="s">
        <v>79</v>
      </c>
      <c r="C99" s="66"/>
      <c r="D99" s="66"/>
      <c r="E99" s="64">
        <v>0.01</v>
      </c>
      <c r="F99" s="102"/>
      <c r="G99" s="103"/>
    </row>
    <row r="100" spans="1:7" ht="22.5" customHeight="1" x14ac:dyDescent="0.2">
      <c r="A100" s="15">
        <v>2</v>
      </c>
      <c r="B100" s="67" t="s">
        <v>80</v>
      </c>
      <c r="C100" s="67"/>
      <c r="D100" s="66"/>
      <c r="E100" s="45">
        <v>1.4999999999999999E-2</v>
      </c>
      <c r="F100" s="104"/>
      <c r="G100" s="105"/>
    </row>
    <row r="101" spans="1:7" ht="18.75" customHeight="1" x14ac:dyDescent="0.25">
      <c r="A101" s="15">
        <v>3</v>
      </c>
      <c r="B101" s="66" t="s">
        <v>43</v>
      </c>
      <c r="C101" s="66"/>
      <c r="D101" s="66"/>
      <c r="E101" s="46">
        <f>SUM(E99:E100)</f>
        <v>2.5000000000000001E-2</v>
      </c>
      <c r="F101" s="106"/>
      <c r="G101" s="107"/>
    </row>
    <row r="102" spans="1:7" ht="18.75" customHeight="1" thickBot="1" x14ac:dyDescent="0.25">
      <c r="A102" s="27">
        <v>4</v>
      </c>
      <c r="B102" s="68" t="s">
        <v>81</v>
      </c>
      <c r="C102" s="68"/>
      <c r="D102" s="68"/>
      <c r="E102" s="68"/>
      <c r="F102" s="73">
        <f>F96/E101</f>
        <v>0</v>
      </c>
      <c r="G102" s="74"/>
    </row>
    <row r="103" spans="1:7" ht="30" customHeight="1" thickBot="1" x14ac:dyDescent="0.25"/>
    <row r="104" spans="1:7" s="4" customFormat="1" ht="15" x14ac:dyDescent="0.25">
      <c r="A104" s="44" t="s">
        <v>82</v>
      </c>
      <c r="B104" s="81" t="s">
        <v>83</v>
      </c>
      <c r="C104" s="82"/>
      <c r="D104" s="82"/>
      <c r="E104" s="82"/>
      <c r="F104" s="167" t="s">
        <v>12</v>
      </c>
      <c r="G104" s="168"/>
    </row>
    <row r="105" spans="1:7" ht="16.5" customHeight="1" x14ac:dyDescent="0.2">
      <c r="A105" s="15">
        <v>1</v>
      </c>
      <c r="B105" s="66" t="s">
        <v>84</v>
      </c>
      <c r="C105" s="66"/>
      <c r="D105" s="66"/>
      <c r="E105" s="66"/>
      <c r="F105" s="69">
        <f>F37</f>
        <v>0</v>
      </c>
      <c r="G105" s="70"/>
    </row>
    <row r="106" spans="1:7" ht="15" x14ac:dyDescent="0.25">
      <c r="A106" s="26"/>
      <c r="B106" s="75" t="s">
        <v>73</v>
      </c>
      <c r="C106" s="75"/>
      <c r="D106" s="75"/>
      <c r="E106" s="8" t="s">
        <v>12</v>
      </c>
      <c r="F106" s="102"/>
      <c r="G106" s="103"/>
    </row>
    <row r="107" spans="1:7" ht="28.5" customHeight="1" x14ac:dyDescent="0.2">
      <c r="A107" s="15">
        <v>2</v>
      </c>
      <c r="B107" s="67" t="s">
        <v>85</v>
      </c>
      <c r="C107" s="67"/>
      <c r="D107" s="67"/>
      <c r="E107" s="32">
        <f>E63</f>
        <v>0</v>
      </c>
      <c r="F107" s="104"/>
      <c r="G107" s="105"/>
    </row>
    <row r="108" spans="1:7" ht="16.5" customHeight="1" x14ac:dyDescent="0.2">
      <c r="A108" s="15">
        <v>3</v>
      </c>
      <c r="B108" s="67" t="s">
        <v>86</v>
      </c>
      <c r="C108" s="67"/>
      <c r="D108" s="67"/>
      <c r="E108" s="32">
        <f>F77</f>
        <v>0</v>
      </c>
      <c r="F108" s="104"/>
      <c r="G108" s="105"/>
    </row>
    <row r="109" spans="1:7" ht="15" customHeight="1" x14ac:dyDescent="0.2">
      <c r="A109" s="15">
        <v>4</v>
      </c>
      <c r="B109" s="67" t="s">
        <v>87</v>
      </c>
      <c r="C109" s="67"/>
      <c r="D109" s="67"/>
      <c r="E109" s="32">
        <f>D86</f>
        <v>0</v>
      </c>
      <c r="F109" s="104"/>
      <c r="G109" s="105"/>
    </row>
    <row r="110" spans="1:7" ht="30.75" customHeight="1" x14ac:dyDescent="0.2">
      <c r="A110" s="15">
        <v>5</v>
      </c>
      <c r="B110" s="67" t="s">
        <v>88</v>
      </c>
      <c r="C110" s="67"/>
      <c r="D110" s="67"/>
      <c r="E110" s="32">
        <f>F102</f>
        <v>0</v>
      </c>
      <c r="F110" s="106"/>
      <c r="G110" s="107"/>
    </row>
    <row r="111" spans="1:7" ht="15" x14ac:dyDescent="0.2">
      <c r="A111" s="15">
        <v>6</v>
      </c>
      <c r="B111" s="66" t="s">
        <v>89</v>
      </c>
      <c r="C111" s="66"/>
      <c r="D111" s="66"/>
      <c r="E111" s="66"/>
      <c r="F111" s="69">
        <f>SUM(E107:E110)</f>
        <v>0</v>
      </c>
      <c r="G111" s="70"/>
    </row>
    <row r="112" spans="1:7" ht="15" x14ac:dyDescent="0.2">
      <c r="A112" s="15">
        <v>7</v>
      </c>
      <c r="B112" s="66" t="s">
        <v>90</v>
      </c>
      <c r="C112" s="66"/>
      <c r="D112" s="66"/>
      <c r="E112" s="66"/>
      <c r="F112" s="160">
        <f>F105-F111</f>
        <v>0</v>
      </c>
      <c r="G112" s="161"/>
    </row>
    <row r="113" spans="1:7" ht="27.75" customHeight="1" thickBot="1" x14ac:dyDescent="0.25">
      <c r="A113" s="27">
        <v>8</v>
      </c>
      <c r="B113" s="162" t="s">
        <v>91</v>
      </c>
      <c r="C113" s="162"/>
      <c r="D113" s="162"/>
      <c r="E113" s="162"/>
      <c r="F113" s="163" t="e">
        <f>F112/F37</f>
        <v>#DIV/0!</v>
      </c>
      <c r="G113" s="164"/>
    </row>
    <row r="114" spans="1:7" ht="30" customHeight="1" x14ac:dyDescent="0.2"/>
    <row r="115" spans="1:7" ht="31.5" customHeight="1" x14ac:dyDescent="0.2">
      <c r="A115" s="47"/>
      <c r="B115" s="48" t="s">
        <v>92</v>
      </c>
      <c r="C115" s="2"/>
      <c r="D115" s="2"/>
      <c r="E115" s="48" t="s">
        <v>93</v>
      </c>
      <c r="F115" s="2"/>
      <c r="G115" s="3"/>
    </row>
  </sheetData>
  <sheetProtection algorithmName="SHA-512" hashValue="bBX+0rPYsUjRbdDOWnEfDyj3PMD0GP91z/N5aeI6OGiXaf0KxWyPQKbxJzB9j8AuRRqRi2TXV+Dqqki2ky7D1Q==" saltValue="942FHMgkw/6fWZ4ipGQIAA==" spinCount="100000" sheet="1" objects="1" scenarios="1" selectLockedCells="1"/>
  <mergeCells count="137">
    <mergeCell ref="B112:E112"/>
    <mergeCell ref="F112:G112"/>
    <mergeCell ref="B113:E113"/>
    <mergeCell ref="F113:G113"/>
    <mergeCell ref="F106:G110"/>
    <mergeCell ref="B76:D76"/>
    <mergeCell ref="D7:G7"/>
    <mergeCell ref="B105:E105"/>
    <mergeCell ref="F105:G105"/>
    <mergeCell ref="B106:D106"/>
    <mergeCell ref="B107:D107"/>
    <mergeCell ref="B108:D108"/>
    <mergeCell ref="B109:D109"/>
    <mergeCell ref="B110:D110"/>
    <mergeCell ref="B111:E111"/>
    <mergeCell ref="F111:G111"/>
    <mergeCell ref="B98:E98"/>
    <mergeCell ref="F98:G98"/>
    <mergeCell ref="F102:G102"/>
    <mergeCell ref="B102:E102"/>
    <mergeCell ref="F99:G101"/>
    <mergeCell ref="B104:E104"/>
    <mergeCell ref="F104:G104"/>
    <mergeCell ref="B26:D26"/>
    <mergeCell ref="A10:A13"/>
    <mergeCell ref="A3:B3"/>
    <mergeCell ref="A1:G1"/>
    <mergeCell ref="F16:G16"/>
    <mergeCell ref="F15:G15"/>
    <mergeCell ref="C3:D3"/>
    <mergeCell ref="F3:G3"/>
    <mergeCell ref="B5:G5"/>
    <mergeCell ref="C6:G6"/>
    <mergeCell ref="B27:D27"/>
    <mergeCell ref="B28:D28"/>
    <mergeCell ref="F29:G29"/>
    <mergeCell ref="B29:D29"/>
    <mergeCell ref="F24:G28"/>
    <mergeCell ref="F18:G18"/>
    <mergeCell ref="B18:E18"/>
    <mergeCell ref="F19:G19"/>
    <mergeCell ref="B19:E19"/>
    <mergeCell ref="F21:G21"/>
    <mergeCell ref="F22:G22"/>
    <mergeCell ref="F39:G39"/>
    <mergeCell ref="B21:E21"/>
    <mergeCell ref="B39:E39"/>
    <mergeCell ref="B48:C48"/>
    <mergeCell ref="B49:D49"/>
    <mergeCell ref="B34:E34"/>
    <mergeCell ref="B35:E35"/>
    <mergeCell ref="B36:E36"/>
    <mergeCell ref="B37:E37"/>
    <mergeCell ref="F37:G37"/>
    <mergeCell ref="B33:E33"/>
    <mergeCell ref="F33:G33"/>
    <mergeCell ref="F23:G23"/>
    <mergeCell ref="F34:G34"/>
    <mergeCell ref="F35:G35"/>
    <mergeCell ref="F36:G36"/>
    <mergeCell ref="B30:E30"/>
    <mergeCell ref="F30:G30"/>
    <mergeCell ref="B31:E31"/>
    <mergeCell ref="F31:G31"/>
    <mergeCell ref="B32:E32"/>
    <mergeCell ref="F32:G32"/>
    <mergeCell ref="B24:D24"/>
    <mergeCell ref="B25:D25"/>
    <mergeCell ref="B59:D59"/>
    <mergeCell ref="F60:G60"/>
    <mergeCell ref="A40:A48"/>
    <mergeCell ref="B62:E62"/>
    <mergeCell ref="F62:G62"/>
    <mergeCell ref="B63:D63"/>
    <mergeCell ref="B55:D55"/>
    <mergeCell ref="A53:A55"/>
    <mergeCell ref="B56:D56"/>
    <mergeCell ref="B57:D57"/>
    <mergeCell ref="B58:D58"/>
    <mergeCell ref="A56:A58"/>
    <mergeCell ref="F50:G50"/>
    <mergeCell ref="B50:E50"/>
    <mergeCell ref="B52:E52"/>
    <mergeCell ref="F52:G52"/>
    <mergeCell ref="B53:D53"/>
    <mergeCell ref="B54:D54"/>
    <mergeCell ref="B71:D71"/>
    <mergeCell ref="B69:D69"/>
    <mergeCell ref="B70:D70"/>
    <mergeCell ref="B64:C64"/>
    <mergeCell ref="B65:D65"/>
    <mergeCell ref="F66:G66"/>
    <mergeCell ref="B66:E66"/>
    <mergeCell ref="F63:G65"/>
    <mergeCell ref="B68:E68"/>
    <mergeCell ref="F68:G68"/>
    <mergeCell ref="F76:G76"/>
    <mergeCell ref="F77:G77"/>
    <mergeCell ref="B77:E77"/>
    <mergeCell ref="F78:G78"/>
    <mergeCell ref="F79:G79"/>
    <mergeCell ref="B79:D79"/>
    <mergeCell ref="B72:E72"/>
    <mergeCell ref="B73:D73"/>
    <mergeCell ref="B74:D74"/>
    <mergeCell ref="B75:D75"/>
    <mergeCell ref="F72:G72"/>
    <mergeCell ref="B78:D78"/>
    <mergeCell ref="B84:C84"/>
    <mergeCell ref="B85:C85"/>
    <mergeCell ref="B86:C86"/>
    <mergeCell ref="F87:G87"/>
    <mergeCell ref="B87:E87"/>
    <mergeCell ref="F89:G89"/>
    <mergeCell ref="B89:E89"/>
    <mergeCell ref="F80:G80"/>
    <mergeCell ref="B80:E80"/>
    <mergeCell ref="F82:G82"/>
    <mergeCell ref="B82:C82"/>
    <mergeCell ref="B83:C83"/>
    <mergeCell ref="B99:D99"/>
    <mergeCell ref="B100:D100"/>
    <mergeCell ref="B101:D101"/>
    <mergeCell ref="B96:E96"/>
    <mergeCell ref="F90:G90"/>
    <mergeCell ref="F91:G91"/>
    <mergeCell ref="F92:G92"/>
    <mergeCell ref="F93:G93"/>
    <mergeCell ref="F94:G94"/>
    <mergeCell ref="F95:G95"/>
    <mergeCell ref="F96:G96"/>
    <mergeCell ref="B90:E90"/>
    <mergeCell ref="B91:E91"/>
    <mergeCell ref="B92:E92"/>
    <mergeCell ref="B93:E93"/>
    <mergeCell ref="B94:E94"/>
    <mergeCell ref="B95:E9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2" manualBreakCount="2">
    <brk id="37" max="8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Hein, Thomas</dc:creator>
  <cp:lastModifiedBy>Hamouda, Sabrina</cp:lastModifiedBy>
  <cp:lastPrinted>2017-01-31T07:33:29Z</cp:lastPrinted>
  <dcterms:created xsi:type="dcterms:W3CDTF">2015-01-28T10:11:31Z</dcterms:created>
  <dcterms:modified xsi:type="dcterms:W3CDTF">2020-05-15T09:38:18Z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5/11/2017 10:15:17 AM</vt:lpwstr>
  </property>
  <property fmtid="{D5CDD505-2E9C-101B-9397-08002B2CF9AE}" pid="3" name="OS_LastOpenUser">
    <vt:lpwstr>THOMAS.HEIN</vt:lpwstr>
  </property>
  <property fmtid="{D5CDD505-2E9C-101B-9397-08002B2CF9AE}" pid="4" name="os_autosavelastposition83590">
    <vt:lpwstr>Muster|3|3</vt:lpwstr>
  </property>
  <property fmtid="{D5CDD505-2E9C-101B-9397-08002B2CF9AE}" pid="5" name="OS_LastSave">
    <vt:lpwstr>5/11/2017 10:18:15 AM</vt:lpwstr>
  </property>
  <property fmtid="{D5CDD505-2E9C-101B-9397-08002B2CF9AE}" pid="6" name="OS_LastSaveUser">
    <vt:lpwstr>THOMAS.HEIN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